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G608】山村振興_中山間地域等直接支払事業\☆中山間第５期対策関係\☆令和５年度\05_収支報告書（協定→町）\HP公開様式\"/>
    </mc:Choice>
  </mc:AlternateContent>
  <xr:revisionPtr revIDLastSave="0" documentId="13_ncr:1_{5ADDD2C6-DA86-4384-B3EB-8AAD65D934A5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交付金支出額" sheetId="6" r:id="rId1"/>
    <sheet name="参加者明細(面積・単価按分)" sheetId="7" r:id="rId2"/>
    <sheet name="参加者明細 (均等割)" sheetId="8" r:id="rId3"/>
  </sheets>
  <definedNames>
    <definedName name="_xlnm.Print_Area" localSheetId="0">交付金支出額!$A$1:$G$30</definedName>
    <definedName name="_xlnm.Print_Area" localSheetId="2">'参加者明細 (均等割)'!$A$1:$G$28</definedName>
    <definedName name="_xlnm.Print_Area" localSheetId="1">'参加者明細(面積・単価按分)'!$A$1:$G$28</definedName>
    <definedName name="_xlnm.Print_Titles" localSheetId="2">'参加者明細 (均等割)'!$1:$3</definedName>
    <definedName name="tmp2014815995331" localSheetId="2">#REF!</definedName>
    <definedName name="tmp201481599533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7" l="1"/>
  <c r="F5" i="7"/>
  <c r="F6" i="7"/>
  <c r="F7" i="7"/>
  <c r="F8" i="7"/>
  <c r="F9" i="7"/>
  <c r="F10" i="7"/>
  <c r="E4" i="7" l="1"/>
  <c r="E5" i="7"/>
  <c r="E6" i="7"/>
  <c r="E7" i="7"/>
  <c r="E8" i="7"/>
  <c r="E9" i="7"/>
  <c r="E10" i="7"/>
  <c r="C13" i="6" l="1"/>
  <c r="D26" i="6"/>
  <c r="P23" i="7" l="1"/>
  <c r="R2" i="7" l="1"/>
  <c r="Q28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4" i="7"/>
  <c r="P25" i="7"/>
  <c r="P26" i="7"/>
  <c r="P27" i="7"/>
  <c r="P9" i="7"/>
  <c r="P5" i="7"/>
  <c r="P6" i="7"/>
  <c r="P7" i="7"/>
  <c r="P8" i="7"/>
  <c r="P4" i="7"/>
  <c r="R20" i="7" l="1"/>
  <c r="R4" i="7"/>
  <c r="S24" i="7"/>
  <c r="S20" i="7"/>
  <c r="R12" i="7"/>
  <c r="R16" i="7"/>
  <c r="S8" i="7"/>
  <c r="S16" i="7"/>
  <c r="R24" i="7"/>
  <c r="R8" i="7"/>
  <c r="S4" i="7"/>
  <c r="S12" i="7"/>
  <c r="R5" i="7"/>
  <c r="S27" i="7"/>
  <c r="S23" i="7"/>
  <c r="S19" i="7"/>
  <c r="S15" i="7"/>
  <c r="S11" i="7"/>
  <c r="S7" i="7"/>
  <c r="R27" i="7"/>
  <c r="R23" i="7"/>
  <c r="R19" i="7"/>
  <c r="R15" i="7"/>
  <c r="R11" i="7"/>
  <c r="R7" i="7"/>
  <c r="S26" i="7"/>
  <c r="S22" i="7"/>
  <c r="S18" i="7"/>
  <c r="S14" i="7"/>
  <c r="S10" i="7"/>
  <c r="S6" i="7"/>
  <c r="R26" i="7"/>
  <c r="R22" i="7"/>
  <c r="R18" i="7"/>
  <c r="R14" i="7"/>
  <c r="R10" i="7"/>
  <c r="R6" i="7"/>
  <c r="S25" i="7"/>
  <c r="S21" i="7"/>
  <c r="S17" i="7"/>
  <c r="S13" i="7"/>
  <c r="S9" i="7"/>
  <c r="S5" i="7"/>
  <c r="R25" i="7"/>
  <c r="R21" i="7"/>
  <c r="R17" i="7"/>
  <c r="R13" i="7"/>
  <c r="R9" i="7"/>
  <c r="F25" i="8"/>
  <c r="E25" i="8"/>
  <c r="F24" i="8"/>
  <c r="E24" i="8"/>
  <c r="A28" i="8"/>
  <c r="F19" i="8"/>
  <c r="E19" i="8"/>
  <c r="F18" i="8"/>
  <c r="E18" i="8"/>
  <c r="D28" i="8"/>
  <c r="C28" i="8"/>
  <c r="B28" i="8"/>
  <c r="F27" i="8"/>
  <c r="E27" i="8"/>
  <c r="F26" i="8"/>
  <c r="E26" i="8"/>
  <c r="F23" i="8"/>
  <c r="E23" i="8"/>
  <c r="F22" i="8"/>
  <c r="E22" i="8"/>
  <c r="F21" i="8"/>
  <c r="E21" i="8"/>
  <c r="F20" i="8"/>
  <c r="E20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I3" i="8"/>
  <c r="F1" i="8"/>
  <c r="E1" i="8"/>
  <c r="K3" i="8"/>
  <c r="E1" i="7"/>
  <c r="I3" i="7"/>
  <c r="G26" i="6"/>
  <c r="D28" i="7"/>
  <c r="C28" i="7"/>
  <c r="B28" i="7"/>
  <c r="A28" i="7"/>
  <c r="P28" i="7" s="1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R28" i="7" l="1"/>
  <c r="R30" i="7" s="1"/>
  <c r="K21" i="8"/>
  <c r="K25" i="8"/>
  <c r="K18" i="8"/>
  <c r="K22" i="8"/>
  <c r="K26" i="8"/>
  <c r="K19" i="8"/>
  <c r="K23" i="8"/>
  <c r="K27" i="8"/>
  <c r="K20" i="8"/>
  <c r="K24" i="8"/>
  <c r="I23" i="7"/>
  <c r="I26" i="7"/>
  <c r="I27" i="7"/>
  <c r="I24" i="7"/>
  <c r="I25" i="7"/>
  <c r="I9" i="7"/>
  <c r="I13" i="7"/>
  <c r="F28" i="8"/>
  <c r="K3" i="7"/>
  <c r="I17" i="7"/>
  <c r="I5" i="7"/>
  <c r="I21" i="7"/>
  <c r="I7" i="7"/>
  <c r="I11" i="7"/>
  <c r="I6" i="7"/>
  <c r="I10" i="7"/>
  <c r="I14" i="7"/>
  <c r="I20" i="7"/>
  <c r="E28" i="8"/>
  <c r="I4" i="7"/>
  <c r="I8" i="7"/>
  <c r="I12" i="7"/>
  <c r="I16" i="7"/>
  <c r="I18" i="7"/>
  <c r="I22" i="7"/>
  <c r="K22" i="7" s="1"/>
  <c r="I15" i="7"/>
  <c r="I19" i="7"/>
  <c r="M6" i="8"/>
  <c r="J3" i="8"/>
  <c r="K17" i="8"/>
  <c r="K15" i="8"/>
  <c r="K13" i="8"/>
  <c r="K11" i="8"/>
  <c r="K9" i="8"/>
  <c r="K7" i="8"/>
  <c r="K5" i="8"/>
  <c r="I26" i="8"/>
  <c r="I24" i="8"/>
  <c r="M7" i="8"/>
  <c r="M5" i="8"/>
  <c r="K4" i="8"/>
  <c r="K16" i="8"/>
  <c r="K14" i="8"/>
  <c r="K12" i="8"/>
  <c r="K10" i="8"/>
  <c r="K8" i="8"/>
  <c r="K6" i="8"/>
  <c r="I27" i="8"/>
  <c r="I25" i="8"/>
  <c r="I23" i="8"/>
  <c r="M4" i="8"/>
  <c r="M8" i="8"/>
  <c r="I19" i="8"/>
  <c r="I18" i="8"/>
  <c r="I4" i="8"/>
  <c r="I6" i="8"/>
  <c r="I8" i="8"/>
  <c r="I10" i="8"/>
  <c r="I12" i="8"/>
  <c r="I14" i="8"/>
  <c r="I16" i="8"/>
  <c r="I21" i="8"/>
  <c r="I5" i="8"/>
  <c r="I7" i="8"/>
  <c r="I9" i="8"/>
  <c r="I11" i="8"/>
  <c r="I13" i="8"/>
  <c r="I15" i="8"/>
  <c r="I17" i="8"/>
  <c r="I20" i="8"/>
  <c r="I22" i="8"/>
  <c r="G28" i="6"/>
  <c r="F28" i="7"/>
  <c r="J3" i="7"/>
  <c r="E28" i="7"/>
  <c r="J7" i="7" l="1"/>
  <c r="J9" i="7"/>
  <c r="J4" i="7"/>
  <c r="J6" i="7"/>
  <c r="J8" i="7"/>
  <c r="J10" i="7"/>
  <c r="K6" i="7"/>
  <c r="K8" i="7"/>
  <c r="K10" i="7"/>
  <c r="K7" i="7"/>
  <c r="K9" i="7"/>
  <c r="K4" i="7"/>
  <c r="M14" i="7"/>
  <c r="K26" i="7"/>
  <c r="M26" i="7"/>
  <c r="K24" i="7"/>
  <c r="M24" i="7"/>
  <c r="K27" i="7"/>
  <c r="M27" i="7"/>
  <c r="K17" i="7"/>
  <c r="K25" i="7"/>
  <c r="M25" i="7"/>
  <c r="L17" i="7"/>
  <c r="L24" i="7"/>
  <c r="L25" i="7"/>
  <c r="L26" i="7"/>
  <c r="L27" i="7"/>
  <c r="J24" i="7"/>
  <c r="J25" i="7"/>
  <c r="J26" i="7"/>
  <c r="J27" i="7"/>
  <c r="L6" i="8"/>
  <c r="J18" i="8"/>
  <c r="J22" i="8"/>
  <c r="J26" i="8"/>
  <c r="J19" i="8"/>
  <c r="J23" i="8"/>
  <c r="J27" i="8"/>
  <c r="J20" i="8"/>
  <c r="J24" i="8"/>
  <c r="J21" i="8"/>
  <c r="J25" i="8"/>
  <c r="M9" i="7"/>
  <c r="M23" i="7"/>
  <c r="K18" i="7"/>
  <c r="M13" i="7"/>
  <c r="K23" i="7"/>
  <c r="K19" i="7"/>
  <c r="K16" i="7"/>
  <c r="K5" i="7"/>
  <c r="K13" i="7"/>
  <c r="M17" i="7"/>
  <c r="K15" i="7"/>
  <c r="K12" i="7"/>
  <c r="K21" i="7"/>
  <c r="M20" i="7"/>
  <c r="K11" i="7"/>
  <c r="M11" i="7"/>
  <c r="M15" i="7"/>
  <c r="M12" i="7"/>
  <c r="K20" i="7"/>
  <c r="M8" i="7"/>
  <c r="M7" i="7"/>
  <c r="L20" i="7"/>
  <c r="J10" i="8"/>
  <c r="M5" i="7"/>
  <c r="M4" i="7"/>
  <c r="M22" i="7"/>
  <c r="K14" i="7"/>
  <c r="J4" i="8"/>
  <c r="M21" i="7"/>
  <c r="M18" i="7"/>
  <c r="J11" i="8"/>
  <c r="L7" i="8"/>
  <c r="I28" i="7"/>
  <c r="J14" i="7"/>
  <c r="M10" i="7"/>
  <c r="J12" i="8"/>
  <c r="J5" i="8"/>
  <c r="J13" i="8"/>
  <c r="L22" i="7"/>
  <c r="J6" i="8"/>
  <c r="J14" i="8"/>
  <c r="J7" i="8"/>
  <c r="J15" i="8"/>
  <c r="L8" i="8"/>
  <c r="L4" i="8"/>
  <c r="J19" i="7"/>
  <c r="J15" i="7"/>
  <c r="J8" i="8"/>
  <c r="J16" i="8"/>
  <c r="J9" i="8"/>
  <c r="J17" i="8"/>
  <c r="L5" i="8"/>
  <c r="M19" i="7"/>
  <c r="J21" i="7"/>
  <c r="J5" i="7"/>
  <c r="J13" i="7"/>
  <c r="M16" i="7"/>
  <c r="L6" i="7"/>
  <c r="J22" i="7"/>
  <c r="J11" i="7"/>
  <c r="M6" i="7"/>
  <c r="I28" i="8"/>
  <c r="J12" i="7"/>
  <c r="L11" i="7"/>
  <c r="J23" i="7"/>
  <c r="L7" i="7"/>
  <c r="L9" i="7"/>
  <c r="L15" i="7"/>
  <c r="L16" i="7"/>
  <c r="L13" i="7"/>
  <c r="J20" i="7"/>
  <c r="L12" i="7"/>
  <c r="L8" i="7"/>
  <c r="L4" i="7"/>
  <c r="L14" i="7"/>
  <c r="L21" i="7"/>
  <c r="L5" i="7"/>
  <c r="J17" i="7"/>
  <c r="L23" i="7"/>
  <c r="L19" i="7"/>
  <c r="L18" i="7"/>
  <c r="J18" i="7"/>
  <c r="J16" i="7"/>
  <c r="L10" i="7"/>
  <c r="K28" i="7" l="1"/>
  <c r="M28" i="7"/>
  <c r="M30" i="7" s="1"/>
  <c r="J28" i="8"/>
  <c r="L28" i="8"/>
  <c r="L30" i="8" s="1"/>
  <c r="M28" i="8"/>
  <c r="M30" i="8" s="1"/>
  <c r="K28" i="8"/>
  <c r="J28" i="7"/>
  <c r="L28" i="7"/>
  <c r="L3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Kibichuo</author>
  </authors>
  <commentList>
    <comment ref="G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協定番号のみ入力</t>
        </r>
      </text>
    </comment>
    <comment ref="G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集落名を入力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代表者名を入力</t>
        </r>
      </text>
    </comment>
    <comment ref="D1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2月、10月に受取った町よりの交付金額を入力</t>
        </r>
      </text>
    </comment>
    <comment ref="C12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個人配分を入力</t>
        </r>
      </text>
    </comment>
    <comment ref="C13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自動計算されます</t>
        </r>
      </text>
    </comment>
    <comment ref="D26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自動計算</t>
        </r>
      </text>
    </comment>
    <comment ref="G26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自動計算</t>
        </r>
      </text>
    </comment>
    <comment ref="G28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自動計算</t>
        </r>
      </text>
    </comment>
    <comment ref="D29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自動計算</t>
        </r>
      </text>
    </comment>
    <comment ref="F29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通帳残金を記入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Kibichuo</author>
  </authors>
  <commentList>
    <comment ref="I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J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K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Kibichuo</author>
  </authors>
  <commentList>
    <comment ref="I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J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K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Kibichuo: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</commentList>
</comments>
</file>

<file path=xl/sharedStrings.xml><?xml version="1.0" encoding="utf-8"?>
<sst xmlns="http://schemas.openxmlformats.org/spreadsheetml/2006/main" count="69" uniqueCount="48">
  <si>
    <t>② 共同取組活動分</t>
    <rPh sb="2" eb="4">
      <t>キョウドウ</t>
    </rPh>
    <rPh sb="4" eb="6">
      <t>トリクミ</t>
    </rPh>
    <rPh sb="6" eb="8">
      <t>カツドウ</t>
    </rPh>
    <rPh sb="8" eb="9">
      <t>ブン</t>
    </rPh>
    <phoneticPr fontId="2"/>
  </si>
  <si>
    <t>①役員報酬、総会、担当者会経費等</t>
    <phoneticPr fontId="2"/>
  </si>
  <si>
    <t>③鳥獣害防護柵設置等、農道及び水路の維持管理・修繕経費等</t>
    <rPh sb="13" eb="14">
      <t>オヨ</t>
    </rPh>
    <rPh sb="18" eb="20">
      <t>イジ</t>
    </rPh>
    <rPh sb="20" eb="22">
      <t>カンリ</t>
    </rPh>
    <rPh sb="23" eb="25">
      <t>シュウゼン</t>
    </rPh>
    <rPh sb="25" eb="27">
      <t>ケイヒ</t>
    </rPh>
    <phoneticPr fontId="2"/>
  </si>
  <si>
    <t>④農地の維持管理、簡易な基盤整備の経費等</t>
    <rPh sb="17" eb="19">
      <t>ケイヒ</t>
    </rPh>
    <phoneticPr fontId="2"/>
  </si>
  <si>
    <t>集落協定代表者</t>
    <rPh sb="0" eb="2">
      <t>シュウラク</t>
    </rPh>
    <rPh sb="2" eb="4">
      <t>キョウテイ</t>
    </rPh>
    <rPh sb="4" eb="7">
      <t>ダイヒョウシャ</t>
    </rPh>
    <phoneticPr fontId="2"/>
  </si>
  <si>
    <t>集 落 協 定 名</t>
    <rPh sb="0" eb="1">
      <t>シュウ</t>
    </rPh>
    <rPh sb="2" eb="3">
      <t>オチ</t>
    </rPh>
    <rPh sb="4" eb="5">
      <t>キョウ</t>
    </rPh>
    <rPh sb="6" eb="7">
      <t>サダム</t>
    </rPh>
    <rPh sb="8" eb="9">
      <t>メイ</t>
    </rPh>
    <phoneticPr fontId="2"/>
  </si>
  <si>
    <t>１　交付金に係る配分額及び共同取組活動の支出額</t>
    <rPh sb="2" eb="5">
      <t>コウフキン</t>
    </rPh>
    <rPh sb="6" eb="7">
      <t>カカ</t>
    </rPh>
    <rPh sb="8" eb="11">
      <t>ハイブンガク</t>
    </rPh>
    <rPh sb="11" eb="12">
      <t>オヨ</t>
    </rPh>
    <rPh sb="13" eb="15">
      <t>キョウドウ</t>
    </rPh>
    <rPh sb="15" eb="17">
      <t>トリクミ</t>
    </rPh>
    <rPh sb="17" eb="19">
      <t>カツドウ</t>
    </rPh>
    <rPh sb="20" eb="23">
      <t>シシュツガク</t>
    </rPh>
    <phoneticPr fontId="2"/>
  </si>
  <si>
    <t>（２）共同取組活動支出額</t>
    <rPh sb="3" eb="5">
      <t>キョウドウ</t>
    </rPh>
    <rPh sb="5" eb="7">
      <t>トリクミ</t>
    </rPh>
    <rPh sb="7" eb="9">
      <t>カツドウ</t>
    </rPh>
    <rPh sb="9" eb="12">
      <t>シシュツガク</t>
    </rPh>
    <phoneticPr fontId="2"/>
  </si>
  <si>
    <t>総　額（円）</t>
    <rPh sb="0" eb="1">
      <t>フサ</t>
    </rPh>
    <rPh sb="2" eb="3">
      <t>ガク</t>
    </rPh>
    <rPh sb="4" eb="5">
      <t>エン</t>
    </rPh>
    <phoneticPr fontId="2"/>
  </si>
  <si>
    <t>配 分 等 の 基 礎</t>
    <rPh sb="0" eb="1">
      <t>クバ</t>
    </rPh>
    <rPh sb="2" eb="3">
      <t>ブン</t>
    </rPh>
    <rPh sb="4" eb="5">
      <t>トウ</t>
    </rPh>
    <rPh sb="8" eb="9">
      <t>モト</t>
    </rPh>
    <rPh sb="10" eb="11">
      <t>イシズエ</t>
    </rPh>
    <phoneticPr fontId="2"/>
  </si>
  <si>
    <t>支　出　項　目</t>
    <rPh sb="0" eb="1">
      <t>ササ</t>
    </rPh>
    <rPh sb="2" eb="3">
      <t>デ</t>
    </rPh>
    <rPh sb="4" eb="5">
      <t>コウ</t>
    </rPh>
    <rPh sb="6" eb="7">
      <t>メ</t>
    </rPh>
    <phoneticPr fontId="2"/>
  </si>
  <si>
    <t>支出額（円）</t>
    <rPh sb="0" eb="3">
      <t>シシュツガク</t>
    </rPh>
    <rPh sb="4" eb="5">
      <t>エン</t>
    </rPh>
    <phoneticPr fontId="2"/>
  </si>
  <si>
    <t>２　協定参加者別明細</t>
    <rPh sb="2" eb="4">
      <t>キョウテイ</t>
    </rPh>
    <rPh sb="4" eb="7">
      <t>サンカシャ</t>
    </rPh>
    <rPh sb="7" eb="8">
      <t>ベツ</t>
    </rPh>
    <rPh sb="8" eb="10">
      <t>メイサイ</t>
    </rPh>
    <phoneticPr fontId="2"/>
  </si>
  <si>
    <t>共同取組活動分</t>
    <rPh sb="0" eb="2">
      <t>キョウドウ</t>
    </rPh>
    <rPh sb="2" eb="4">
      <t>トリクミ</t>
    </rPh>
    <rPh sb="4" eb="6">
      <t>カツドウ</t>
    </rPh>
    <rPh sb="6" eb="7">
      <t>ブン</t>
    </rPh>
    <phoneticPr fontId="2"/>
  </si>
  <si>
    <t>協定参加者名</t>
    <rPh sb="0" eb="2">
      <t>キョウテイ</t>
    </rPh>
    <rPh sb="2" eb="6">
      <t>サンカシャメイ</t>
    </rPh>
    <phoneticPr fontId="2"/>
  </si>
  <si>
    <t>備　　　　　考</t>
    <phoneticPr fontId="2"/>
  </si>
  <si>
    <t>支出額(円)</t>
    <rPh sb="0" eb="3">
      <t>シシュツガク</t>
    </rPh>
    <rPh sb="4" eb="5">
      <t>エン</t>
    </rPh>
    <phoneticPr fontId="2"/>
  </si>
  <si>
    <t>収入額(円)</t>
    <rPh sb="0" eb="3">
      <t>シュウニュウガク</t>
    </rPh>
    <rPh sb="4" eb="5">
      <t>エン</t>
    </rPh>
    <phoneticPr fontId="2"/>
  </si>
  <si>
    <t>収入額(円)</t>
    <phoneticPr fontId="2"/>
  </si>
  <si>
    <t>総　計</t>
    <rPh sb="0" eb="1">
      <t>ソウ</t>
    </rPh>
    <rPh sb="2" eb="3">
      <t>ケイ</t>
    </rPh>
    <phoneticPr fontId="2"/>
  </si>
  <si>
    <t>備　考</t>
    <rPh sb="0" eb="1">
      <t>ソナエ</t>
    </rPh>
    <rPh sb="2" eb="3">
      <t>コウ</t>
    </rPh>
    <phoneticPr fontId="2"/>
  </si>
  <si>
    <t>吉備中央町長　　山　本　雅　則　　殿</t>
    <rPh sb="0" eb="5">
      <t>キビチュウオウチョウ</t>
    </rPh>
    <rPh sb="5" eb="6">
      <t>チョウ</t>
    </rPh>
    <rPh sb="8" eb="9">
      <t>ヤマ</t>
    </rPh>
    <rPh sb="10" eb="11">
      <t>モト</t>
    </rPh>
    <rPh sb="12" eb="13">
      <t>マサ</t>
    </rPh>
    <rPh sb="14" eb="15">
      <t>ノリ</t>
    </rPh>
    <rPh sb="17" eb="18">
      <t>ドノ</t>
    </rPh>
    <phoneticPr fontId="2"/>
  </si>
  <si>
    <t>内訳　交付金</t>
    <rPh sb="0" eb="2">
      <t>ウチワケ</t>
    </rPh>
    <rPh sb="3" eb="6">
      <t>コウフキン</t>
    </rPh>
    <phoneticPr fontId="2"/>
  </si>
  <si>
    <t>合　　　　計</t>
    <rPh sb="0" eb="1">
      <t>ゴウ</t>
    </rPh>
    <rPh sb="5" eb="6">
      <t>ケイ</t>
    </rPh>
    <phoneticPr fontId="2"/>
  </si>
  <si>
    <t>収入額合計</t>
    <rPh sb="0" eb="3">
      <t>シュウニュウガク</t>
    </rPh>
    <rPh sb="3" eb="5">
      <t>ゴウケイ</t>
    </rPh>
    <phoneticPr fontId="2"/>
  </si>
  <si>
    <t>支出額合計</t>
    <rPh sb="0" eb="2">
      <t>シシュツ</t>
    </rPh>
    <rPh sb="2" eb="3">
      <t>ガク</t>
    </rPh>
    <rPh sb="3" eb="5">
      <t>ゴウケイ</t>
    </rPh>
    <phoneticPr fontId="2"/>
  </si>
  <si>
    <t>円）</t>
    <phoneticPr fontId="2"/>
  </si>
  <si>
    <t>（１）配分総額　(交付金額：</t>
    <rPh sb="3" eb="5">
      <t>ハイブン</t>
    </rPh>
    <rPh sb="5" eb="7">
      <t>ソウガク</t>
    </rPh>
    <rPh sb="9" eb="12">
      <t>コウフキン</t>
    </rPh>
    <rPh sb="12" eb="13">
      <t>ガク</t>
    </rPh>
    <phoneticPr fontId="2"/>
  </si>
  <si>
    <t>面積・単価で按分</t>
    <rPh sb="0" eb="2">
      <t>メンセキ</t>
    </rPh>
    <rPh sb="3" eb="5">
      <t>タンカ</t>
    </rPh>
    <rPh sb="6" eb="8">
      <t>アンブン</t>
    </rPh>
    <phoneticPr fontId="2"/>
  </si>
  <si>
    <t>残（積立）額</t>
    <rPh sb="0" eb="1">
      <t>ザン</t>
    </rPh>
    <rPh sb="2" eb="3">
      <t>セキ</t>
    </rPh>
    <rPh sb="3" eb="4">
      <t>リツ</t>
    </rPh>
    <rPh sb="5" eb="6">
      <t>ガク</t>
    </rPh>
    <phoneticPr fontId="2"/>
  </si>
  <si>
    <t>面積・単価で按分または、均等割</t>
    <rPh sb="0" eb="2">
      <t>メンセキ</t>
    </rPh>
    <rPh sb="3" eb="5">
      <t>タンカ</t>
    </rPh>
    <rPh sb="6" eb="8">
      <t>アンブン</t>
    </rPh>
    <rPh sb="12" eb="15">
      <t>キントウワリ</t>
    </rPh>
    <phoneticPr fontId="2"/>
  </si>
  <si>
    <t>① 個　人　配　分</t>
    <rPh sb="2" eb="3">
      <t>コ</t>
    </rPh>
    <rPh sb="4" eb="5">
      <t>ヒト</t>
    </rPh>
    <rPh sb="6" eb="7">
      <t>ハイ</t>
    </rPh>
    <rPh sb="8" eb="9">
      <t>フン</t>
    </rPh>
    <phoneticPr fontId="2"/>
  </si>
  <si>
    <t>個人配分</t>
    <rPh sb="0" eb="2">
      <t>コジン</t>
    </rPh>
    <rPh sb="2" eb="4">
      <t>ハイブン</t>
    </rPh>
    <phoneticPr fontId="2"/>
  </si>
  <si>
    <t>②共同利用機械・施設購入、認定農業者育成、自然観察会等開催経費等</t>
    <phoneticPr fontId="2"/>
  </si>
  <si>
    <t>役員報酬
（　　　　）円</t>
    <phoneticPr fontId="2"/>
  </si>
  <si>
    <t>個人配分計</t>
    <rPh sb="0" eb="2">
      <t>コジン</t>
    </rPh>
    <rPh sb="2" eb="4">
      <t>ハイブン</t>
    </rPh>
    <rPh sb="4" eb="5">
      <t>ケイ</t>
    </rPh>
    <phoneticPr fontId="2"/>
  </si>
  <si>
    <t>管理農用地
面積(㎡)</t>
    <rPh sb="0" eb="2">
      <t>カンリ</t>
    </rPh>
    <rPh sb="2" eb="5">
      <t>ノウヨウチ</t>
    </rPh>
    <rPh sb="6" eb="8">
      <t>メンセキ</t>
    </rPh>
    <phoneticPr fontId="2"/>
  </si>
  <si>
    <t>個人配分</t>
    <rPh sb="0" eb="2">
      <t>コジン</t>
    </rPh>
    <rPh sb="2" eb="4">
      <t>ハイブン</t>
    </rPh>
    <phoneticPr fontId="2"/>
  </si>
  <si>
    <t>参考数値</t>
    <rPh sb="0" eb="2">
      <t>サンコウ</t>
    </rPh>
    <rPh sb="2" eb="4">
      <t>スウチ</t>
    </rPh>
    <phoneticPr fontId="2"/>
  </si>
  <si>
    <r>
      <rPr>
        <b/>
        <sz val="10"/>
        <color rgb="FFFF0000"/>
        <rFont val="ＭＳ Ｐゴシック"/>
        <family val="3"/>
        <charset val="128"/>
        <scheme val="minor"/>
      </rPr>
      <t>入力②</t>
    </r>
    <r>
      <rPr>
        <sz val="8"/>
        <color theme="1"/>
        <rFont val="ＭＳ Ｐゴシック"/>
        <family val="3"/>
        <charset val="128"/>
        <scheme val="minor"/>
      </rPr>
      <t>_共同取組活動分</t>
    </r>
    <rPh sb="0" eb="2">
      <t>ニュウリョク</t>
    </rPh>
    <rPh sb="4" eb="6">
      <t>キョウドウ</t>
    </rPh>
    <rPh sb="6" eb="8">
      <t>トリクミ</t>
    </rPh>
    <rPh sb="8" eb="10">
      <t>カツドウ</t>
    </rPh>
    <rPh sb="10" eb="11">
      <t>ブン</t>
    </rPh>
    <phoneticPr fontId="2"/>
  </si>
  <si>
    <r>
      <rPr>
        <b/>
        <sz val="10"/>
        <color rgb="FFFF0000"/>
        <rFont val="ＭＳ Ｐゴシック"/>
        <family val="3"/>
        <charset val="128"/>
        <scheme val="minor"/>
      </rPr>
      <t>入力①</t>
    </r>
    <r>
      <rPr>
        <sz val="9"/>
        <color theme="1"/>
        <rFont val="ＭＳ Ｐゴシック"/>
        <family val="3"/>
        <charset val="128"/>
        <scheme val="minor"/>
      </rPr>
      <t>_</t>
    </r>
    <r>
      <rPr>
        <sz val="8"/>
        <color theme="1"/>
        <rFont val="ＭＳ Ｐゴシック"/>
        <family val="3"/>
        <charset val="128"/>
        <scheme val="minor"/>
      </rPr>
      <t>個人配分面積割</t>
    </r>
    <rPh sb="0" eb="2">
      <t>ニュウリョク</t>
    </rPh>
    <rPh sb="4" eb="6">
      <t>コジン</t>
    </rPh>
    <rPh sb="6" eb="8">
      <t>ハイブン</t>
    </rPh>
    <rPh sb="8" eb="10">
      <t>メンセキ</t>
    </rPh>
    <rPh sb="10" eb="11">
      <t>ワリ</t>
    </rPh>
    <phoneticPr fontId="2"/>
  </si>
  <si>
    <r>
      <t xml:space="preserve">調整が必要な数値 </t>
    </r>
    <r>
      <rPr>
        <b/>
        <sz val="11"/>
        <color rgb="FFFF0000"/>
        <rFont val="ＭＳ Ｐゴシック"/>
        <family val="3"/>
        <charset val="128"/>
        <scheme val="minor"/>
      </rPr>
      <t>→</t>
    </r>
    <rPh sb="0" eb="2">
      <t>チョウセイ</t>
    </rPh>
    <rPh sb="3" eb="5">
      <t>ヒツヨウ</t>
    </rPh>
    <rPh sb="6" eb="8">
      <t>スウチ</t>
    </rPh>
    <phoneticPr fontId="2"/>
  </si>
  <si>
    <r>
      <t xml:space="preserve">調整が必要な数値 </t>
    </r>
    <r>
      <rPr>
        <b/>
        <sz val="8"/>
        <color rgb="FFFF0000"/>
        <rFont val="ＭＳ Ｐゴシック"/>
        <family val="3"/>
        <charset val="128"/>
        <scheme val="minor"/>
      </rPr>
      <t>→</t>
    </r>
    <rPh sb="0" eb="2">
      <t>チョウセイ</t>
    </rPh>
    <rPh sb="3" eb="5">
      <t>ヒツヨウ</t>
    </rPh>
    <rPh sb="6" eb="8">
      <t>スウチ</t>
    </rPh>
    <phoneticPr fontId="2"/>
  </si>
  <si>
    <t>⑤その他（事務費・雑費等）</t>
    <phoneticPr fontId="2"/>
  </si>
  <si>
    <t>過年積立金</t>
    <rPh sb="0" eb="2">
      <t>カネン</t>
    </rPh>
    <rPh sb="2" eb="4">
      <t>ツミタテ</t>
    </rPh>
    <rPh sb="4" eb="5">
      <t>キン</t>
    </rPh>
    <phoneticPr fontId="2"/>
  </si>
  <si>
    <t>繰越金</t>
    <rPh sb="0" eb="2">
      <t>クリコシ</t>
    </rPh>
    <rPh sb="2" eb="3">
      <t>キン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</si>
  <si>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</si>
  <si>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令和５年中山間地域等直接支払交付金収支報告書</t>
    <rPh sb="0" eb="1">
      <t>レイ</t>
    </rPh>
    <rPh sb="1" eb="2">
      <t>ワ</t>
    </rPh>
    <rPh sb="3" eb="4">
      <t>ネン</t>
    </rPh>
    <rPh sb="4" eb="7">
      <t>チュウサンカン</t>
    </rPh>
    <rPh sb="7" eb="9">
      <t>チイキ</t>
    </rPh>
    <rPh sb="9" eb="10">
      <t>トウ</t>
    </rPh>
    <rPh sb="10" eb="12">
      <t>チョクセツ</t>
    </rPh>
    <rPh sb="12" eb="14">
      <t>シハライ</t>
    </rPh>
    <rPh sb="14" eb="17">
      <t>コウフキン</t>
    </rPh>
    <rPh sb="17" eb="19">
      <t>シュウシ</t>
    </rPh>
    <rPh sb="19" eb="22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</si>
</sst>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&quot;計　&quot;#,##0&quot;名&quot;"/>
    <numFmt numFmtId="177" formatCode="@&quot;　　印&quot;"/>
    <numFmt numFmtId="178" formatCode="@&quot;集落協定&quot;"/>
    <numFmt numFmtId="179" formatCode="0_ "/>
    <numFmt numFmtId="180" formatCode="#,##0&quot;円&quot;"/>
    <numFmt numFmtId="181" formatCode="#,###;;0"/>
    <numFmt numFmtId="182" formatCode="&quot;協定番号（&quot;#&quot;）&quot;"/>
    <numFmt numFmtId="183" formatCode="&quot;過年残(積立)額計　&quot;#,##0&quot;円&quot;"/>
    <numFmt numFmtId="184" formatCode="&quot;（&quot;#&quot;）&quot;"/>
    <numFmt numFmtId="185" formatCode="#,###&quot;円&quot;;;0"/>
    <numFmt numFmtId="186" formatCode="#,##0_ "/>
    <numFmt numFmtId="187" formatCode="#,##0.00_ "/>
    <numFmt numFmtId="188" formatCode="#,##0.000_ "/>
    <numFmt numFmtId="189" formatCode="0.000_ "/>
  </numFmts>
  <fonts count="1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i/>
      <sz val="1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double">
        <color rgb="FF0070C0"/>
      </left>
      <right style="thick">
        <color rgb="FFFF0000"/>
      </right>
      <top style="double">
        <color rgb="FF0070C0"/>
      </top>
      <bottom style="double">
        <color rgb="FF0070C0"/>
      </bottom>
      <diagonal/>
    </border>
    <border>
      <left style="double">
        <color rgb="FF0070C0"/>
      </left>
      <right style="thick">
        <color rgb="FFFF0000"/>
      </right>
      <top style="double">
        <color rgb="FF0070C0"/>
      </top>
      <bottom/>
      <diagonal/>
    </border>
    <border>
      <left style="double">
        <color rgb="FF0070C0"/>
      </left>
      <right style="thick">
        <color rgb="FFFF0000"/>
      </right>
      <top/>
      <bottom/>
      <diagonal/>
    </border>
    <border>
      <left style="double">
        <color rgb="FF0070C0"/>
      </left>
      <right style="thick">
        <color rgb="FFFF0000"/>
      </right>
      <top/>
      <bottom style="double">
        <color rgb="FF0070C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/>
  </cellStyleXfs>
  <cellXfs count="161">
    <xf numFmtId="0" fontId="0" fillId="0" borderId="0" xfId="0">
      <alignment vertical="center"/>
    </xf>
    <xf numFmtId="0" fontId="4" fillId="0" borderId="0" xfId="3">
      <alignment vertical="center"/>
    </xf>
    <xf numFmtId="0" fontId="4" fillId="0" borderId="4" xfId="3" applyBorder="1" applyAlignment="1">
      <alignment horizontal="center" vertical="center"/>
    </xf>
    <xf numFmtId="0" fontId="4" fillId="0" borderId="5" xfId="3" applyBorder="1" applyAlignment="1">
      <alignment horizontal="center" vertical="center"/>
    </xf>
    <xf numFmtId="0" fontId="4" fillId="0" borderId="2" xfId="3" applyBorder="1" applyAlignment="1">
      <alignment horizontal="center" vertical="center"/>
    </xf>
    <xf numFmtId="0" fontId="4" fillId="0" borderId="6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0" fontId="4" fillId="0" borderId="8" xfId="3" applyBorder="1">
      <alignment vertical="center"/>
    </xf>
    <xf numFmtId="38" fontId="4" fillId="0" borderId="5" xfId="2" applyFont="1" applyBorder="1">
      <alignment vertical="center"/>
    </xf>
    <xf numFmtId="38" fontId="4" fillId="0" borderId="2" xfId="2" applyFont="1" applyBorder="1">
      <alignment vertical="center"/>
    </xf>
    <xf numFmtId="38" fontId="4" fillId="0" borderId="6" xfId="2" applyFont="1" applyBorder="1">
      <alignment vertical="center"/>
    </xf>
    <xf numFmtId="38" fontId="4" fillId="0" borderId="7" xfId="2" applyFont="1" applyBorder="1">
      <alignment vertical="center"/>
    </xf>
    <xf numFmtId="0" fontId="4" fillId="0" borderId="5" xfId="3" applyBorder="1">
      <alignment vertical="center"/>
    </xf>
    <xf numFmtId="38" fontId="4" fillId="0" borderId="9" xfId="2" applyFont="1" applyBorder="1">
      <alignment vertical="center"/>
    </xf>
    <xf numFmtId="176" fontId="4" fillId="0" borderId="10" xfId="3" applyNumberFormat="1" applyBorder="1" applyAlignment="1">
      <alignment horizontal="right" vertical="center"/>
    </xf>
    <xf numFmtId="38" fontId="4" fillId="0" borderId="10" xfId="2" applyFont="1" applyBorder="1">
      <alignment vertical="center"/>
    </xf>
    <xf numFmtId="38" fontId="4" fillId="0" borderId="11" xfId="2" applyFont="1" applyBorder="1">
      <alignment vertical="center"/>
    </xf>
    <xf numFmtId="0" fontId="4" fillId="0" borderId="12" xfId="3" applyBorder="1">
      <alignment vertical="center"/>
    </xf>
    <xf numFmtId="38" fontId="4" fillId="2" borderId="18" xfId="3" applyNumberFormat="1" applyFill="1" applyBorder="1">
      <alignment vertical="center"/>
    </xf>
    <xf numFmtId="0" fontId="4" fillId="0" borderId="17" xfId="3" applyNumberFormat="1" applyBorder="1" applyAlignment="1">
      <alignment vertical="center"/>
    </xf>
    <xf numFmtId="184" fontId="4" fillId="0" borderId="17" xfId="3" applyNumberFormat="1" applyBorder="1" applyAlignment="1">
      <alignment vertical="center"/>
    </xf>
    <xf numFmtId="178" fontId="4" fillId="0" borderId="17" xfId="3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0" xfId="0" applyProtection="1">
      <alignment vertical="center"/>
      <protection locked="0"/>
    </xf>
    <xf numFmtId="58" fontId="0" fillId="0" borderId="0" xfId="0" applyNumberFormat="1" applyAlignment="1" applyProtection="1">
      <alignment horizontal="center" vertical="center"/>
      <protection locked="0"/>
    </xf>
    <xf numFmtId="182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left" vertical="center" indent="1"/>
      <protection locked="0"/>
    </xf>
    <xf numFmtId="38" fontId="0" fillId="0" borderId="17" xfId="1" applyFont="1" applyBorder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38" fontId="0" fillId="0" borderId="13" xfId="1" applyFont="1" applyBorder="1" applyAlignment="1" applyProtection="1">
      <alignment vertical="center" wrapText="1"/>
    </xf>
    <xf numFmtId="180" fontId="0" fillId="0" borderId="15" xfId="1" applyNumberFormat="1" applyFont="1" applyBorder="1" applyAlignment="1" applyProtection="1">
      <alignment horizontal="right" vertical="center" indent="3"/>
    </xf>
    <xf numFmtId="185" fontId="0" fillId="0" borderId="16" xfId="1" applyNumberFormat="1" applyFont="1" applyBorder="1" applyAlignment="1" applyProtection="1">
      <alignment horizontal="right" vertical="center" indent="3"/>
    </xf>
    <xf numFmtId="0" fontId="4" fillId="0" borderId="5" xfId="3" applyBorder="1" applyAlignment="1">
      <alignment vertical="center" wrapText="1"/>
    </xf>
    <xf numFmtId="176" fontId="4" fillId="0" borderId="0" xfId="3" applyNumberFormat="1">
      <alignment vertical="center"/>
    </xf>
    <xf numFmtId="0" fontId="8" fillId="0" borderId="18" xfId="3" applyFont="1" applyBorder="1" applyAlignment="1">
      <alignment horizontal="center" vertical="center"/>
    </xf>
    <xf numFmtId="0" fontId="8" fillId="0" borderId="0" xfId="3" applyFont="1">
      <alignment vertical="center"/>
    </xf>
    <xf numFmtId="0" fontId="9" fillId="0" borderId="0" xfId="3" applyFont="1">
      <alignment vertical="center"/>
    </xf>
    <xf numFmtId="38" fontId="9" fillId="2" borderId="18" xfId="3" applyNumberFormat="1" applyFont="1" applyFill="1" applyBorder="1">
      <alignment vertical="center"/>
    </xf>
    <xf numFmtId="0" fontId="9" fillId="0" borderId="0" xfId="3" applyFont="1" applyAlignment="1">
      <alignment horizontal="center" vertical="center"/>
    </xf>
    <xf numFmtId="186" fontId="9" fillId="0" borderId="0" xfId="3" applyNumberFormat="1" applyFont="1">
      <alignment vertical="center"/>
    </xf>
    <xf numFmtId="187" fontId="9" fillId="0" borderId="0" xfId="3" applyNumberFormat="1" applyFont="1">
      <alignment vertical="center"/>
    </xf>
    <xf numFmtId="49" fontId="9" fillId="0" borderId="0" xfId="3" applyNumberFormat="1" applyFont="1" applyAlignment="1">
      <alignment vertical="center" shrinkToFit="1"/>
    </xf>
    <xf numFmtId="176" fontId="9" fillId="0" borderId="0" xfId="3" applyNumberFormat="1" applyFont="1" applyAlignment="1">
      <alignment vertical="center" shrinkToFit="1"/>
    </xf>
    <xf numFmtId="188" fontId="9" fillId="3" borderId="0" xfId="3" applyNumberFormat="1" applyFont="1" applyFill="1">
      <alignment vertical="center"/>
    </xf>
    <xf numFmtId="189" fontId="9" fillId="0" borderId="0" xfId="3" applyNumberFormat="1" applyFont="1">
      <alignment vertical="center"/>
    </xf>
    <xf numFmtId="186" fontId="9" fillId="5" borderId="43" xfId="3" applyNumberFormat="1" applyFont="1" applyFill="1" applyBorder="1">
      <alignment vertical="center"/>
    </xf>
    <xf numFmtId="186" fontId="9" fillId="5" borderId="44" xfId="3" applyNumberFormat="1" applyFont="1" applyFill="1" applyBorder="1">
      <alignment vertical="center"/>
    </xf>
    <xf numFmtId="186" fontId="9" fillId="5" borderId="45" xfId="3" applyNumberFormat="1" applyFont="1" applyFill="1" applyBorder="1">
      <alignment vertical="center"/>
    </xf>
    <xf numFmtId="186" fontId="9" fillId="5" borderId="47" xfId="3" applyNumberFormat="1" applyFont="1" applyFill="1" applyBorder="1">
      <alignment vertical="center"/>
    </xf>
    <xf numFmtId="186" fontId="9" fillId="5" borderId="48" xfId="3" applyNumberFormat="1" applyFont="1" applyFill="1" applyBorder="1">
      <alignment vertical="center"/>
    </xf>
    <xf numFmtId="186" fontId="9" fillId="5" borderId="49" xfId="3" applyNumberFormat="1" applyFont="1" applyFill="1" applyBorder="1">
      <alignment vertical="center"/>
    </xf>
    <xf numFmtId="186" fontId="9" fillId="4" borderId="51" xfId="3" applyNumberFormat="1" applyFont="1" applyFill="1" applyBorder="1">
      <alignment vertical="center"/>
    </xf>
    <xf numFmtId="186" fontId="9" fillId="4" borderId="52" xfId="3" applyNumberFormat="1" applyFont="1" applyFill="1" applyBorder="1">
      <alignment vertical="center"/>
    </xf>
    <xf numFmtId="186" fontId="9" fillId="4" borderId="53" xfId="3" applyNumberFormat="1" applyFont="1" applyFill="1" applyBorder="1">
      <alignment vertical="center"/>
    </xf>
    <xf numFmtId="0" fontId="8" fillId="0" borderId="22" xfId="3" applyFont="1" applyBorder="1" applyAlignment="1">
      <alignment horizontal="center" vertical="center"/>
    </xf>
    <xf numFmtId="38" fontId="9" fillId="2" borderId="31" xfId="3" applyNumberFormat="1" applyFont="1" applyFill="1" applyBorder="1">
      <alignment vertical="center"/>
    </xf>
    <xf numFmtId="38" fontId="9" fillId="0" borderId="46" xfId="3" applyNumberFormat="1" applyFont="1" applyBorder="1">
      <alignment vertical="center"/>
    </xf>
    <xf numFmtId="0" fontId="9" fillId="5" borderId="42" xfId="3" applyFont="1" applyFill="1" applyBorder="1" applyAlignment="1">
      <alignment horizontal="center" vertical="center"/>
    </xf>
    <xf numFmtId="0" fontId="8" fillId="5" borderId="54" xfId="3" applyFont="1" applyFill="1" applyBorder="1" applyAlignment="1">
      <alignment horizontal="center" vertical="center"/>
    </xf>
    <xf numFmtId="0" fontId="8" fillId="5" borderId="42" xfId="3" applyFont="1" applyFill="1" applyBorder="1" applyAlignment="1">
      <alignment horizontal="center" vertical="center"/>
    </xf>
    <xf numFmtId="0" fontId="9" fillId="0" borderId="46" xfId="3" applyFont="1" applyBorder="1" applyAlignment="1">
      <alignment horizontal="center" vertical="center"/>
    </xf>
    <xf numFmtId="38" fontId="9" fillId="4" borderId="50" xfId="3" applyNumberFormat="1" applyFont="1" applyFill="1" applyBorder="1" applyAlignment="1">
      <alignment horizontal="center" vertical="center" wrapText="1"/>
    </xf>
    <xf numFmtId="186" fontId="9" fillId="5" borderId="42" xfId="3" applyNumberFormat="1" applyFont="1" applyFill="1" applyBorder="1">
      <alignment vertical="center"/>
    </xf>
    <xf numFmtId="186" fontId="9" fillId="4" borderId="50" xfId="3" applyNumberFormat="1" applyFont="1" applyFill="1" applyBorder="1">
      <alignment vertical="center"/>
    </xf>
    <xf numFmtId="0" fontId="4" fillId="0" borderId="18" xfId="3" applyBorder="1" applyAlignment="1">
      <alignment horizontal="center" vertical="center" shrinkToFit="1"/>
    </xf>
    <xf numFmtId="186" fontId="4" fillId="5" borderId="43" xfId="3" applyNumberFormat="1" applyFill="1" applyBorder="1">
      <alignment vertical="center"/>
    </xf>
    <xf numFmtId="186" fontId="4" fillId="5" borderId="44" xfId="3" applyNumberFormat="1" applyFill="1" applyBorder="1">
      <alignment vertical="center"/>
    </xf>
    <xf numFmtId="0" fontId="4" fillId="0" borderId="22" xfId="3" applyBorder="1" applyAlignment="1">
      <alignment horizontal="center" vertical="center" shrinkToFit="1"/>
    </xf>
    <xf numFmtId="38" fontId="4" fillId="2" borderId="31" xfId="3" applyNumberFormat="1" applyFill="1" applyBorder="1">
      <alignment vertical="center"/>
    </xf>
    <xf numFmtId="0" fontId="4" fillId="5" borderId="42" xfId="3" applyFill="1" applyBorder="1" applyAlignment="1">
      <alignment horizontal="center" vertical="center" shrinkToFit="1"/>
    </xf>
    <xf numFmtId="186" fontId="4" fillId="5" borderId="42" xfId="3" applyNumberFormat="1" applyFill="1" applyBorder="1">
      <alignment vertical="center"/>
    </xf>
    <xf numFmtId="186" fontId="4" fillId="5" borderId="54" xfId="3" applyNumberFormat="1" applyFill="1" applyBorder="1">
      <alignment vertical="center"/>
    </xf>
    <xf numFmtId="186" fontId="4" fillId="5" borderId="47" xfId="3" applyNumberFormat="1" applyFill="1" applyBorder="1">
      <alignment vertical="center"/>
    </xf>
    <xf numFmtId="186" fontId="4" fillId="5" borderId="48" xfId="3" applyNumberFormat="1" applyFill="1" applyBorder="1">
      <alignment vertical="center"/>
    </xf>
    <xf numFmtId="188" fontId="4" fillId="3" borderId="0" xfId="3" applyNumberFormat="1" applyFill="1">
      <alignment vertical="center"/>
    </xf>
    <xf numFmtId="186" fontId="4" fillId="3" borderId="0" xfId="3" applyNumberFormat="1" applyFill="1">
      <alignment vertical="center"/>
    </xf>
    <xf numFmtId="186" fontId="4" fillId="0" borderId="0" xfId="3" applyNumberFormat="1" applyAlignment="1">
      <alignment vertical="center" shrinkToFit="1"/>
    </xf>
    <xf numFmtId="188" fontId="4" fillId="0" borderId="0" xfId="3" applyNumberFormat="1" applyAlignment="1">
      <alignment vertical="center" shrinkToFit="1"/>
    </xf>
    <xf numFmtId="187" fontId="4" fillId="0" borderId="0" xfId="3" applyNumberFormat="1" applyAlignment="1">
      <alignment vertical="center" shrinkToFit="1"/>
    </xf>
    <xf numFmtId="179" fontId="15" fillId="0" borderId="0" xfId="3" applyNumberFormat="1" applyFont="1" applyAlignment="1">
      <alignment horizontal="right"/>
    </xf>
    <xf numFmtId="38" fontId="11" fillId="0" borderId="0" xfId="3" applyNumberFormat="1" applyFont="1" applyAlignment="1">
      <alignment horizontal="right"/>
    </xf>
    <xf numFmtId="38" fontId="17" fillId="0" borderId="0" xfId="3" applyNumberFormat="1" applyFont="1" applyBorder="1" applyAlignment="1">
      <alignment horizontal="right"/>
    </xf>
    <xf numFmtId="187" fontId="9" fillId="3" borderId="0" xfId="3" applyNumberFormat="1" applyFont="1" applyFill="1">
      <alignment vertical="center"/>
    </xf>
    <xf numFmtId="187" fontId="9" fillId="3" borderId="0" xfId="3" applyNumberFormat="1" applyFont="1" applyFill="1" applyAlignment="1">
      <alignment vertical="center" shrinkToFit="1"/>
    </xf>
    <xf numFmtId="38" fontId="4" fillId="2" borderId="31" xfId="3" applyNumberFormat="1" applyFill="1" applyBorder="1" applyAlignment="1">
      <alignment vertical="center" shrinkToFit="1"/>
    </xf>
    <xf numFmtId="187" fontId="4" fillId="3" borderId="0" xfId="3" applyNumberFormat="1" applyFill="1" applyAlignment="1">
      <alignment vertical="center" shrinkToFit="1"/>
    </xf>
    <xf numFmtId="0" fontId="4" fillId="0" borderId="0" xfId="3" applyAlignment="1">
      <alignment vertical="center" shrinkToFit="1"/>
    </xf>
    <xf numFmtId="0" fontId="0" fillId="0" borderId="5" xfId="0" applyBorder="1" applyAlignment="1">
      <alignment vertical="top" wrapText="1"/>
    </xf>
    <xf numFmtId="180" fontId="0" fillId="0" borderId="58" xfId="1" applyNumberFormat="1" applyFont="1" applyBorder="1" applyAlignment="1" applyProtection="1">
      <alignment horizontal="right" vertical="center" indent="3"/>
    </xf>
    <xf numFmtId="38" fontId="0" fillId="0" borderId="57" xfId="1" applyFont="1" applyBorder="1" applyAlignment="1" applyProtection="1">
      <alignment horizontal="right" vertical="center" wrapText="1"/>
    </xf>
    <xf numFmtId="38" fontId="0" fillId="0" borderId="14" xfId="1" applyFont="1" applyBorder="1" applyAlignment="1" applyProtection="1">
      <alignment horizontal="right" vertical="center" wrapText="1"/>
    </xf>
    <xf numFmtId="178" fontId="0" fillId="0" borderId="0" xfId="0" applyNumberForma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38" fontId="0" fillId="0" borderId="23" xfId="1" applyFont="1" applyBorder="1" applyAlignment="1" applyProtection="1">
      <alignment horizontal="right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shrinkToFit="1"/>
    </xf>
    <xf numFmtId="38" fontId="0" fillId="0" borderId="18" xfId="1" applyFon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38" fontId="0" fillId="0" borderId="22" xfId="1" applyFont="1" applyBorder="1" applyAlignment="1" applyProtection="1">
      <alignment horizontal="left" vertical="center"/>
      <protection locked="0"/>
    </xf>
    <xf numFmtId="38" fontId="0" fillId="0" borderId="9" xfId="1" applyFont="1" applyBorder="1" applyAlignment="1" applyProtection="1">
      <alignment horizontal="left" vertical="center"/>
      <protection locked="0"/>
    </xf>
    <xf numFmtId="38" fontId="0" fillId="0" borderId="22" xfId="1" applyFont="1" applyBorder="1" applyAlignment="1" applyProtection="1">
      <alignment horizontal="right" vertical="center"/>
      <protection locked="0"/>
    </xf>
    <xf numFmtId="38" fontId="0" fillId="0" borderId="7" xfId="1" applyFont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38" fontId="0" fillId="0" borderId="31" xfId="1" applyFont="1" applyBorder="1" applyAlignment="1" applyProtection="1">
      <alignment horizontal="right" vertical="center"/>
      <protection locked="0"/>
    </xf>
    <xf numFmtId="183" fontId="0" fillId="0" borderId="38" xfId="0" applyNumberFormat="1" applyBorder="1" applyAlignment="1" applyProtection="1">
      <alignment horizontal="left" vertical="center"/>
      <protection locked="0"/>
    </xf>
    <xf numFmtId="183" fontId="0" fillId="0" borderId="41" xfId="0" applyNumberForma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38" fontId="0" fillId="0" borderId="13" xfId="1" applyFont="1" applyBorder="1" applyAlignment="1" applyProtection="1">
      <alignment vertical="center"/>
    </xf>
    <xf numFmtId="38" fontId="0" fillId="0" borderId="33" xfId="1" applyFont="1" applyBorder="1" applyAlignment="1" applyProtection="1">
      <alignment vertical="center"/>
    </xf>
    <xf numFmtId="38" fontId="0" fillId="0" borderId="57" xfId="1" applyFont="1" applyBorder="1" applyAlignment="1" applyProtection="1">
      <alignment vertical="center"/>
    </xf>
    <xf numFmtId="38" fontId="0" fillId="0" borderId="56" xfId="1" applyFont="1" applyBorder="1" applyAlignment="1" applyProtection="1">
      <alignment vertical="center"/>
    </xf>
    <xf numFmtId="38" fontId="0" fillId="0" borderId="14" xfId="1" applyFont="1" applyBorder="1" applyAlignment="1" applyProtection="1">
      <alignment vertical="center"/>
    </xf>
    <xf numFmtId="38" fontId="0" fillId="0" borderId="35" xfId="1" applyFont="1" applyBorder="1" applyAlignment="1" applyProtection="1">
      <alignment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181" fontId="0" fillId="0" borderId="37" xfId="1" applyNumberFormat="1" applyFont="1" applyBorder="1" applyAlignment="1" applyProtection="1">
      <alignment horizontal="right" vertical="center"/>
    </xf>
    <xf numFmtId="181" fontId="0" fillId="0" borderId="38" xfId="1" applyNumberFormat="1" applyFont="1" applyBorder="1" applyAlignment="1" applyProtection="1">
      <alignment horizontal="right" vertical="center"/>
    </xf>
    <xf numFmtId="0" fontId="9" fillId="0" borderId="18" xfId="3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6" fillId="0" borderId="0" xfId="3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6" fillId="0" borderId="0" xfId="3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46" xfId="3" applyFont="1" applyBorder="1" applyAlignment="1">
      <alignment horizontal="center" vertical="center"/>
    </xf>
    <xf numFmtId="0" fontId="4" fillId="0" borderId="26" xfId="3" applyBorder="1" applyAlignment="1">
      <alignment horizontal="center" vertical="center"/>
    </xf>
    <xf numFmtId="0" fontId="4" fillId="0" borderId="8" xfId="3" applyBorder="1" applyAlignment="1">
      <alignment horizontal="center" vertical="center"/>
    </xf>
    <xf numFmtId="0" fontId="4" fillId="0" borderId="28" xfId="3" applyBorder="1" applyAlignment="1">
      <alignment horizontal="center" vertical="center"/>
    </xf>
    <xf numFmtId="0" fontId="4" fillId="0" borderId="21" xfId="3" applyBorder="1" applyAlignment="1">
      <alignment horizontal="center" vertical="center"/>
    </xf>
    <xf numFmtId="0" fontId="4" fillId="0" borderId="39" xfId="3" applyBorder="1" applyAlignment="1">
      <alignment horizontal="center" vertical="center"/>
    </xf>
    <xf numFmtId="0" fontId="4" fillId="0" borderId="40" xfId="3" applyBorder="1" applyAlignment="1">
      <alignment horizontal="center" vertical="center"/>
    </xf>
    <xf numFmtId="0" fontId="13" fillId="0" borderId="0" xfId="3" applyFont="1" applyAlignment="1">
      <alignment horizontal="right"/>
    </xf>
    <xf numFmtId="0" fontId="4" fillId="0" borderId="46" xfId="3" applyBorder="1" applyAlignment="1">
      <alignment horizontal="center" vertical="center" shrinkToFit="1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colors>
    <mruColors>
      <color rgb="FFFFFFCC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2</xdr:col>
      <xdr:colOff>0</xdr:colOff>
      <xdr:row>10</xdr:row>
      <xdr:rowOff>342900</xdr:rowOff>
    </xdr:to>
    <xdr:sp macro="" textlink="">
      <xdr:nvSpPr>
        <xdr:cNvPr id="5133" name="Line 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ShapeType="1"/>
        </xdr:cNvSpPr>
      </xdr:nvSpPr>
      <xdr:spPr bwMode="auto">
        <a:xfrm>
          <a:off x="257175" y="3543300"/>
          <a:ext cx="1666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62442</xdr:colOff>
      <xdr:row>0</xdr:row>
      <xdr:rowOff>136525</xdr:rowOff>
    </xdr:from>
    <xdr:to>
      <xdr:col>13</xdr:col>
      <xdr:colOff>550334</xdr:colOff>
      <xdr:row>2</xdr:row>
      <xdr:rowOff>264583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04275" y="136525"/>
          <a:ext cx="1694392" cy="8477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※</a:t>
          </a:r>
          <a:r>
            <a:rPr kumimoji="1" lang="ja-JP" altLang="en-US" sz="1050"/>
            <a:t>共同取組分按分計算用</a:t>
          </a:r>
          <a:endParaRPr kumimoji="1" lang="en-US" altLang="ja-JP" sz="1050"/>
        </a:p>
        <a:p>
          <a:r>
            <a:rPr kumimoji="1" lang="ja-JP" altLang="en-US" sz="1050"/>
            <a:t>個人収入額及びそれぞれの合計金額を入力すると按分します。</a:t>
          </a:r>
          <a:endParaRPr kumimoji="1" lang="en-US" altLang="ja-JP" sz="1050"/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2</xdr:row>
      <xdr:rowOff>171450</xdr:rowOff>
    </xdr:from>
    <xdr:to>
      <xdr:col>14</xdr:col>
      <xdr:colOff>590550</xdr:colOff>
      <xdr:row>8</xdr:row>
      <xdr:rowOff>209550</xdr:rowOff>
    </xdr:to>
    <xdr:sp macro="" textlink="">
      <xdr:nvSpPr>
        <xdr:cNvPr id="3" name="円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287000" y="895350"/>
          <a:ext cx="1314450" cy="2209800"/>
        </a:xfrm>
        <a:prstGeom prst="wedgeEllipseCallout">
          <a:avLst>
            <a:gd name="adj1" fmla="val -57755"/>
            <a:gd name="adj2" fmla="val -25691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wordArtVertRtl" rtlCol="0" anchor="ctr"/>
        <a:lstStyle/>
        <a:p>
          <a:pPr algn="l"/>
          <a:r>
            <a:rPr kumimoji="1" lang="ja-JP" altLang="en-US" sz="900"/>
            <a:t>算出された数値を、共同取組活動分へ、コピー、形式を選択して貼り付け</a:t>
          </a:r>
          <a:r>
            <a:rPr kumimoji="1" lang="en-US" altLang="ja-JP" sz="900"/>
            <a:t>(</a:t>
          </a:r>
          <a:r>
            <a:rPr kumimoji="1" lang="ja-JP" altLang="en-US" sz="900"/>
            <a:t>値のみ</a:t>
          </a:r>
          <a:r>
            <a:rPr kumimoji="1" lang="en-US" altLang="ja-JP" sz="900"/>
            <a:t>)</a:t>
          </a:r>
          <a:r>
            <a:rPr kumimoji="1" lang="ja-JP" altLang="en-US" sz="900"/>
            <a:t>し端数処理による合計の修正をする。</a:t>
          </a:r>
        </a:p>
      </xdr:txBody>
    </xdr:sp>
    <xdr:clientData/>
  </xdr:twoCellAnchor>
  <xdr:twoCellAnchor>
    <xdr:from>
      <xdr:col>13</xdr:col>
      <xdr:colOff>42334</xdr:colOff>
      <xdr:row>9</xdr:row>
      <xdr:rowOff>84666</xdr:rowOff>
    </xdr:from>
    <xdr:to>
      <xdr:col>15</xdr:col>
      <xdr:colOff>74083</xdr:colOff>
      <xdr:row>16</xdr:row>
      <xdr:rowOff>296334</xdr:rowOff>
    </xdr:to>
    <xdr:sp macro="" textlink="">
      <xdr:nvSpPr>
        <xdr:cNvPr id="4" name="円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916584" y="3323166"/>
          <a:ext cx="1418166" cy="2730501"/>
        </a:xfrm>
        <a:prstGeom prst="wedgeEllipseCallout">
          <a:avLst>
            <a:gd name="adj1" fmla="val 99531"/>
            <a:gd name="adj2" fmla="val -46214"/>
          </a:avLst>
        </a:prstGeom>
        <a:ln w="15875" cmpd="dbl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wordArtVertRtl" rtlCol="0" anchor="ctr"/>
        <a:lstStyle/>
        <a:p>
          <a:pPr algn="l"/>
          <a:r>
            <a:rPr kumimoji="1" lang="ja-JP" altLang="en-US" sz="900"/>
            <a:t>個々の管理農用地面積を入力し、個人配分の数値を求める。求めた数値は、左表の個人配分へコピー貼り付けし、端数処理を行い合計値の修正を行う。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59532</xdr:colOff>
      <xdr:row>0</xdr:row>
      <xdr:rowOff>57150</xdr:rowOff>
    </xdr:from>
    <xdr:to>
      <xdr:col>13</xdr:col>
      <xdr:colOff>459582</xdr:colOff>
      <xdr:row>2</xdr:row>
      <xdr:rowOff>276225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441657" y="57150"/>
          <a:ext cx="1971675" cy="9334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共同取組分按分計算用</a:t>
          </a:r>
          <a:endParaRPr kumimoji="1" lang="en-US" altLang="ja-JP" sz="1100"/>
        </a:p>
        <a:p>
          <a:r>
            <a:rPr kumimoji="1" lang="ja-JP" altLang="en-US" sz="1100"/>
            <a:t>個人収入額及びそれぞれの合計金額を入力すると按分します。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66675</xdr:colOff>
      <xdr:row>2</xdr:row>
      <xdr:rowOff>352424</xdr:rowOff>
    </xdr:from>
    <xdr:to>
      <xdr:col>14</xdr:col>
      <xdr:colOff>447675</xdr:colOff>
      <xdr:row>14</xdr:row>
      <xdr:rowOff>342899</xdr:rowOff>
    </xdr:to>
    <xdr:sp macro="" textlink="">
      <xdr:nvSpPr>
        <xdr:cNvPr id="3" name="円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115675" y="1076324"/>
          <a:ext cx="1066800" cy="4333875"/>
        </a:xfrm>
        <a:prstGeom prst="wedgeEllipseCallout">
          <a:avLst>
            <a:gd name="adj1" fmla="val -63099"/>
            <a:gd name="adj2" fmla="val -41513"/>
          </a:avLst>
        </a:prstGeom>
        <a:ln w="158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wordArtVertRtl" rtlCol="0" anchor="ctr"/>
        <a:lstStyle/>
        <a:p>
          <a:pPr algn="l"/>
          <a:r>
            <a:rPr kumimoji="1" lang="ja-JP" altLang="en-US" sz="1100"/>
            <a:t>算出された数値を、共同取組活動分へ、コピー、形式を選択して貼り付け</a:t>
          </a:r>
          <a:r>
            <a:rPr kumimoji="1" lang="en-US" altLang="ja-JP" sz="1100"/>
            <a:t>(</a:t>
          </a:r>
          <a:r>
            <a:rPr kumimoji="1" lang="ja-JP" altLang="en-US" sz="1100"/>
            <a:t>値のみ</a:t>
          </a:r>
          <a:r>
            <a:rPr kumimoji="1" lang="en-US" altLang="ja-JP" sz="1100"/>
            <a:t>)</a:t>
          </a:r>
          <a:r>
            <a:rPr kumimoji="1" lang="ja-JP" altLang="en-US" sz="1100"/>
            <a:t>し端数処理による合計の修正をする。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BreakPreview" zoomScale="80" zoomScaleNormal="100" zoomScaleSheetLayoutView="80" workbookViewId="0">
      <selection activeCell="M24" sqref="M24"/>
    </sheetView>
  </sheetViews>
  <sheetFormatPr defaultRowHeight="27.75" customHeight="1" x14ac:dyDescent="0.2"/>
  <cols>
    <col min="1" max="1" width="3.109375" customWidth="1"/>
    <col min="2" max="2" width="22.109375" customWidth="1"/>
    <col min="3" max="3" width="4.44140625" customWidth="1"/>
    <col min="4" max="4" width="17.33203125" customWidth="1"/>
    <col min="5" max="5" width="4.33203125" customWidth="1"/>
    <col min="6" max="6" width="13" customWidth="1"/>
    <col min="7" max="7" width="29.6640625" customWidth="1"/>
  </cols>
  <sheetData>
    <row r="1" spans="1:7" s="29" customFormat="1" ht="33" customHeight="1" x14ac:dyDescent="0.2">
      <c r="A1" s="99"/>
      <c r="B1" s="99"/>
      <c r="C1" s="99"/>
      <c r="D1" s="99"/>
      <c r="G1" s="25" t="s">
        <v>46</v>
      </c>
    </row>
    <row r="2" spans="1:7" s="29" customFormat="1" ht="27.75" customHeight="1" x14ac:dyDescent="0.2">
      <c r="B2" s="29" t="s">
        <v>21</v>
      </c>
    </row>
    <row r="3" spans="1:7" s="29" customFormat="1" ht="21" customHeight="1" x14ac:dyDescent="0.2">
      <c r="G3" s="26"/>
    </row>
    <row r="4" spans="1:7" s="29" customFormat="1" ht="27.75" customHeight="1" x14ac:dyDescent="0.2">
      <c r="E4" s="100" t="s">
        <v>5</v>
      </c>
      <c r="F4" s="100"/>
      <c r="G4" s="98"/>
    </row>
    <row r="5" spans="1:7" s="29" customFormat="1" ht="27.75" customHeight="1" x14ac:dyDescent="0.2">
      <c r="E5" s="100" t="s">
        <v>4</v>
      </c>
      <c r="F5" s="100"/>
      <c r="G5" s="27"/>
    </row>
    <row r="6" spans="1:7" s="29" customFormat="1" ht="27.75" customHeight="1" x14ac:dyDescent="0.2">
      <c r="E6" s="30"/>
      <c r="F6" s="30"/>
      <c r="G6" s="30"/>
    </row>
    <row r="7" spans="1:7" s="29" customFormat="1" ht="27.75" customHeight="1" x14ac:dyDescent="0.2">
      <c r="A7" s="101" t="s">
        <v>47</v>
      </c>
      <c r="B7" s="101"/>
      <c r="C7" s="101"/>
      <c r="D7" s="101"/>
      <c r="E7" s="101"/>
      <c r="F7" s="101"/>
      <c r="G7" s="101"/>
    </row>
    <row r="8" spans="1:7" s="29" customFormat="1" ht="27.75" customHeight="1" x14ac:dyDescent="0.2">
      <c r="A8" s="31"/>
      <c r="B8" s="31"/>
      <c r="C8" s="31"/>
      <c r="D8" s="31"/>
      <c r="E8" s="31"/>
      <c r="F8" s="31"/>
      <c r="G8" s="31"/>
    </row>
    <row r="9" spans="1:7" s="29" customFormat="1" ht="27.75" customHeight="1" x14ac:dyDescent="0.2">
      <c r="A9" s="100" t="s">
        <v>6</v>
      </c>
      <c r="B9" s="100"/>
      <c r="C9" s="100"/>
      <c r="D9" s="100"/>
      <c r="E9" s="100"/>
      <c r="F9" s="100"/>
      <c r="G9" s="100"/>
    </row>
    <row r="10" spans="1:7" s="29" customFormat="1" ht="30" customHeight="1" thickBot="1" x14ac:dyDescent="0.25">
      <c r="B10" s="114" t="s">
        <v>27</v>
      </c>
      <c r="C10" s="114"/>
      <c r="D10" s="28"/>
      <c r="E10" s="32" t="s">
        <v>26</v>
      </c>
      <c r="F10" s="32"/>
      <c r="G10" s="32"/>
    </row>
    <row r="11" spans="1:7" s="29" customFormat="1" ht="30" customHeight="1" x14ac:dyDescent="0.2">
      <c r="B11" s="33"/>
      <c r="C11" s="112" t="s">
        <v>8</v>
      </c>
      <c r="D11" s="112"/>
      <c r="E11" s="112" t="s">
        <v>9</v>
      </c>
      <c r="F11" s="109"/>
      <c r="G11" s="113"/>
    </row>
    <row r="12" spans="1:7" s="29" customFormat="1" ht="30" customHeight="1" x14ac:dyDescent="0.2">
      <c r="B12" s="34" t="s">
        <v>31</v>
      </c>
      <c r="C12" s="115"/>
      <c r="D12" s="115"/>
      <c r="E12" s="116" t="s">
        <v>28</v>
      </c>
      <c r="F12" s="117"/>
      <c r="G12" s="118"/>
    </row>
    <row r="13" spans="1:7" s="29" customFormat="1" ht="30" customHeight="1" thickBot="1" x14ac:dyDescent="0.25">
      <c r="B13" s="35" t="s">
        <v>0</v>
      </c>
      <c r="C13" s="102">
        <f>D10-C12</f>
        <v>0</v>
      </c>
      <c r="D13" s="102"/>
      <c r="E13" s="103" t="s">
        <v>30</v>
      </c>
      <c r="F13" s="104"/>
      <c r="G13" s="105"/>
    </row>
    <row r="14" spans="1:7" s="29" customFormat="1" ht="30" customHeight="1" thickBot="1" x14ac:dyDescent="0.25">
      <c r="B14" s="106" t="s">
        <v>7</v>
      </c>
      <c r="C14" s="106"/>
      <c r="D14" s="106"/>
      <c r="E14" s="106"/>
      <c r="F14" s="106"/>
      <c r="G14" s="106"/>
    </row>
    <row r="15" spans="1:7" s="29" customFormat="1" ht="30" customHeight="1" x14ac:dyDescent="0.2">
      <c r="B15" s="107" t="s">
        <v>10</v>
      </c>
      <c r="C15" s="108"/>
      <c r="D15" s="109" t="s">
        <v>11</v>
      </c>
      <c r="E15" s="110"/>
      <c r="F15" s="109" t="s">
        <v>15</v>
      </c>
      <c r="G15" s="111"/>
    </row>
    <row r="16" spans="1:7" s="24" customFormat="1" ht="30" customHeight="1" x14ac:dyDescent="0.2">
      <c r="B16" s="125" t="s">
        <v>1</v>
      </c>
      <c r="C16" s="126"/>
      <c r="D16" s="127"/>
      <c r="E16" s="127"/>
      <c r="F16" s="121"/>
      <c r="G16" s="122"/>
    </row>
    <row r="17" spans="2:7" s="24" customFormat="1" ht="30" customHeight="1" x14ac:dyDescent="0.2">
      <c r="B17" s="119"/>
      <c r="C17" s="120"/>
      <c r="D17" s="115"/>
      <c r="E17" s="115"/>
      <c r="F17" s="121"/>
      <c r="G17" s="122"/>
    </row>
    <row r="18" spans="2:7" s="24" customFormat="1" ht="30" customHeight="1" x14ac:dyDescent="0.2">
      <c r="B18" s="119" t="s">
        <v>33</v>
      </c>
      <c r="C18" s="120"/>
      <c r="D18" s="115"/>
      <c r="E18" s="115"/>
      <c r="F18" s="121"/>
      <c r="G18" s="122"/>
    </row>
    <row r="19" spans="2:7" s="24" customFormat="1" ht="30" customHeight="1" x14ac:dyDescent="0.2">
      <c r="B19" s="119"/>
      <c r="C19" s="120"/>
      <c r="D19" s="123"/>
      <c r="E19" s="124"/>
      <c r="F19" s="121"/>
      <c r="G19" s="122"/>
    </row>
    <row r="20" spans="2:7" s="24" customFormat="1" ht="30" customHeight="1" x14ac:dyDescent="0.2">
      <c r="B20" s="119" t="s">
        <v>2</v>
      </c>
      <c r="C20" s="120"/>
      <c r="D20" s="115"/>
      <c r="E20" s="115"/>
      <c r="F20" s="121"/>
      <c r="G20" s="122"/>
    </row>
    <row r="21" spans="2:7" s="24" customFormat="1" ht="30" customHeight="1" x14ac:dyDescent="0.2">
      <c r="B21" s="119"/>
      <c r="C21" s="120"/>
      <c r="D21" s="115"/>
      <c r="E21" s="115"/>
      <c r="F21" s="121"/>
      <c r="G21" s="122"/>
    </row>
    <row r="22" spans="2:7" s="24" customFormat="1" ht="30" customHeight="1" x14ac:dyDescent="0.2">
      <c r="B22" s="119" t="s">
        <v>3</v>
      </c>
      <c r="C22" s="120"/>
      <c r="D22" s="115"/>
      <c r="E22" s="115"/>
      <c r="F22" s="121"/>
      <c r="G22" s="122"/>
    </row>
    <row r="23" spans="2:7" s="24" customFormat="1" ht="30" customHeight="1" x14ac:dyDescent="0.2">
      <c r="B23" s="119"/>
      <c r="C23" s="120"/>
      <c r="D23" s="115"/>
      <c r="E23" s="115"/>
      <c r="F23" s="121"/>
      <c r="G23" s="122"/>
    </row>
    <row r="24" spans="2:7" s="24" customFormat="1" ht="30" customHeight="1" x14ac:dyDescent="0.2">
      <c r="B24" s="119" t="s">
        <v>43</v>
      </c>
      <c r="C24" s="120"/>
      <c r="D24" s="115"/>
      <c r="E24" s="115"/>
      <c r="F24" s="121"/>
      <c r="G24" s="122"/>
    </row>
    <row r="25" spans="2:7" s="24" customFormat="1" ht="30" customHeight="1" x14ac:dyDescent="0.2">
      <c r="B25" s="119"/>
      <c r="C25" s="120"/>
      <c r="D25" s="115"/>
      <c r="E25" s="115"/>
      <c r="F25" s="121"/>
      <c r="G25" s="122"/>
    </row>
    <row r="26" spans="2:7" s="29" customFormat="1" ht="30" customHeight="1" x14ac:dyDescent="0.2">
      <c r="B26" s="130" t="s">
        <v>19</v>
      </c>
      <c r="C26" s="131"/>
      <c r="D26" s="136">
        <f>SUM(D15:E25)</f>
        <v>0</v>
      </c>
      <c r="E26" s="137"/>
      <c r="F26" s="36" t="s">
        <v>22</v>
      </c>
      <c r="G26" s="37">
        <f>C13</f>
        <v>0</v>
      </c>
    </row>
    <row r="27" spans="2:7" s="29" customFormat="1" ht="30" customHeight="1" x14ac:dyDescent="0.2">
      <c r="B27" s="132"/>
      <c r="C27" s="133"/>
      <c r="D27" s="138"/>
      <c r="E27" s="139"/>
      <c r="F27" s="96" t="s">
        <v>44</v>
      </c>
      <c r="G27" s="95"/>
    </row>
    <row r="28" spans="2:7" s="29" customFormat="1" ht="30" customHeight="1" x14ac:dyDescent="0.2">
      <c r="B28" s="134"/>
      <c r="C28" s="135"/>
      <c r="D28" s="140"/>
      <c r="E28" s="141"/>
      <c r="F28" s="97" t="s">
        <v>45</v>
      </c>
      <c r="G28" s="38">
        <f>D26-C13</f>
        <v>0</v>
      </c>
    </row>
    <row r="29" spans="2:7" s="29" customFormat="1" ht="30" customHeight="1" thickBot="1" x14ac:dyDescent="0.25">
      <c r="B29" s="142" t="s">
        <v>29</v>
      </c>
      <c r="C29" s="143"/>
      <c r="D29" s="144">
        <v>0</v>
      </c>
      <c r="E29" s="145"/>
      <c r="F29" s="128">
        <v>0</v>
      </c>
      <c r="G29" s="129"/>
    </row>
    <row r="30" spans="2:7" s="29" customFormat="1" ht="27.75" customHeight="1" x14ac:dyDescent="0.2"/>
  </sheetData>
  <sheetProtection selectLockedCells="1"/>
  <mergeCells count="46">
    <mergeCell ref="B22:C23"/>
    <mergeCell ref="D22:E22"/>
    <mergeCell ref="F22:G22"/>
    <mergeCell ref="D23:E23"/>
    <mergeCell ref="F23:G23"/>
    <mergeCell ref="F29:G29"/>
    <mergeCell ref="B26:C28"/>
    <mergeCell ref="D26:E28"/>
    <mergeCell ref="B29:C29"/>
    <mergeCell ref="D29:E29"/>
    <mergeCell ref="B24:C25"/>
    <mergeCell ref="D24:E24"/>
    <mergeCell ref="F24:G24"/>
    <mergeCell ref="D25:E25"/>
    <mergeCell ref="F25:G25"/>
    <mergeCell ref="B16:C17"/>
    <mergeCell ref="D16:E16"/>
    <mergeCell ref="F16:G16"/>
    <mergeCell ref="D17:E17"/>
    <mergeCell ref="F17:G17"/>
    <mergeCell ref="B18:C19"/>
    <mergeCell ref="D18:E18"/>
    <mergeCell ref="F18:G18"/>
    <mergeCell ref="B20:C21"/>
    <mergeCell ref="D20:E20"/>
    <mergeCell ref="F20:G20"/>
    <mergeCell ref="D21:E21"/>
    <mergeCell ref="F21:G21"/>
    <mergeCell ref="D19:E19"/>
    <mergeCell ref="F19:G19"/>
    <mergeCell ref="C11:D11"/>
    <mergeCell ref="E11:G11"/>
    <mergeCell ref="B10:C10"/>
    <mergeCell ref="C12:D12"/>
    <mergeCell ref="E12:G12"/>
    <mergeCell ref="C13:D13"/>
    <mergeCell ref="E13:G13"/>
    <mergeCell ref="B14:G14"/>
    <mergeCell ref="B15:C15"/>
    <mergeCell ref="D15:E15"/>
    <mergeCell ref="F15:G15"/>
    <mergeCell ref="A1:D1"/>
    <mergeCell ref="E4:F4"/>
    <mergeCell ref="E5:F5"/>
    <mergeCell ref="A7:G7"/>
    <mergeCell ref="A9:G9"/>
  </mergeCells>
  <phoneticPr fontId="2"/>
  <dataValidations count="1">
    <dataValidation imeMode="on" allowBlank="1" showInputMessage="1" showErrorMessage="1" sqref="G16:G18 F16:F25 G20:G25" xr:uid="{00000000-0002-0000-0000-000000000000}"/>
  </dataValidations>
  <pageMargins left="0.78740157480314965" right="0.78740157480314965" top="0.86614173228346458" bottom="0.78740157480314965" header="0.51181102362204722" footer="0.43307086614173229"/>
  <pageSetup paperSize="9" scale="9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9" sqref="G9"/>
    </sheetView>
  </sheetViews>
  <sheetFormatPr defaultColWidth="9" defaultRowHeight="28.5" customHeight="1" x14ac:dyDescent="0.2"/>
  <cols>
    <col min="1" max="1" width="14" style="1" customWidth="1"/>
    <col min="2" max="6" width="12" style="1" customWidth="1"/>
    <col min="7" max="7" width="12.6640625" style="1" customWidth="1"/>
    <col min="8" max="8" width="3.6640625" style="1" customWidth="1"/>
    <col min="9" max="13" width="7.88671875" style="42" customWidth="1"/>
    <col min="14" max="14" width="10.109375" style="1" customWidth="1"/>
    <col min="15" max="15" width="8" style="1" customWidth="1"/>
    <col min="16" max="16" width="8.6640625" style="48" customWidth="1"/>
    <col min="17" max="19" width="8.6640625" style="43" customWidth="1"/>
    <col min="20" max="16384" width="9" style="1"/>
  </cols>
  <sheetData>
    <row r="1" spans="1:19" ht="28.5" customHeight="1" thickBot="1" x14ac:dyDescent="0.25">
      <c r="A1" s="1" t="s">
        <v>12</v>
      </c>
      <c r="E1" s="20">
        <f>交付金支出額!G3</f>
        <v>0</v>
      </c>
      <c r="F1" s="21"/>
      <c r="G1" s="19"/>
      <c r="I1" s="41" t="s">
        <v>32</v>
      </c>
      <c r="J1" s="152" t="s">
        <v>39</v>
      </c>
      <c r="K1" s="152"/>
      <c r="Q1" s="146" t="s">
        <v>40</v>
      </c>
      <c r="R1" s="147"/>
    </row>
    <row r="2" spans="1:19" ht="28.5" customHeight="1" thickTop="1" thickBot="1" x14ac:dyDescent="0.25">
      <c r="A2" s="153" t="s">
        <v>14</v>
      </c>
      <c r="B2" s="2" t="s">
        <v>32</v>
      </c>
      <c r="C2" s="155" t="s">
        <v>13</v>
      </c>
      <c r="D2" s="156"/>
      <c r="E2" s="155" t="s">
        <v>23</v>
      </c>
      <c r="F2" s="156"/>
      <c r="G2" s="157" t="s">
        <v>20</v>
      </c>
      <c r="I2" s="61" t="s">
        <v>24</v>
      </c>
      <c r="J2" s="65" t="s">
        <v>24</v>
      </c>
      <c r="K2" s="66" t="s">
        <v>25</v>
      </c>
      <c r="Q2" s="67" t="s">
        <v>35</v>
      </c>
      <c r="R2" s="63">
        <f>交付金支出額!C12</f>
        <v>0</v>
      </c>
    </row>
    <row r="3" spans="1:19" ht="28.5" customHeight="1" thickTop="1" thickBot="1" x14ac:dyDescent="0.25">
      <c r="A3" s="154"/>
      <c r="B3" s="3" t="s">
        <v>17</v>
      </c>
      <c r="C3" s="4" t="s">
        <v>18</v>
      </c>
      <c r="D3" s="5" t="s">
        <v>16</v>
      </c>
      <c r="E3" s="6" t="s">
        <v>18</v>
      </c>
      <c r="F3" s="5" t="s">
        <v>16</v>
      </c>
      <c r="G3" s="158"/>
      <c r="I3" s="44">
        <f>交付金支出額!C12</f>
        <v>0</v>
      </c>
      <c r="J3" s="62">
        <f>交付金支出額!C13</f>
        <v>0</v>
      </c>
      <c r="K3" s="62">
        <f>交付金支出額!D26</f>
        <v>0</v>
      </c>
      <c r="L3" s="43"/>
      <c r="M3" s="43"/>
      <c r="Q3" s="68" t="s">
        <v>36</v>
      </c>
      <c r="R3" s="64" t="s">
        <v>37</v>
      </c>
      <c r="S3" s="45" t="s">
        <v>38</v>
      </c>
    </row>
    <row r="4" spans="1:19" ht="28.5" customHeight="1" thickTop="1" x14ac:dyDescent="0.2">
      <c r="A4" s="7"/>
      <c r="B4" s="8"/>
      <c r="C4" s="9"/>
      <c r="D4" s="10"/>
      <c r="E4" s="11" t="str">
        <f t="shared" ref="E4:E10" si="0">IF(B4+C4=0,"",B4+C4)</f>
        <v/>
      </c>
      <c r="F4" s="10" t="str">
        <f t="shared" ref="F4:F10" si="1">IF(D4=0,"",D4)</f>
        <v/>
      </c>
      <c r="G4" s="39"/>
      <c r="I4" s="50" t="e">
        <f>B4/$I$3</f>
        <v>#DIV/0!</v>
      </c>
      <c r="J4" s="90" t="e">
        <f t="shared" ref="J4" si="2">ROUND($J$3*I4,2)</f>
        <v>#DIV/0!</v>
      </c>
      <c r="K4" s="90" t="e">
        <f t="shared" ref="K4" si="3">ROUND($K$3*I4,2)</f>
        <v>#DIV/0!</v>
      </c>
      <c r="L4" s="52" t="e">
        <f>ROUND($J$3*I4,0)</f>
        <v>#DIV/0!</v>
      </c>
      <c r="M4" s="55" t="e">
        <f>ROUND($K$3*I4,0)</f>
        <v>#DIV/0!</v>
      </c>
      <c r="P4" s="48">
        <f>IF(A5="　","　",A5)</f>
        <v>0</v>
      </c>
      <c r="Q4" s="58"/>
      <c r="R4" s="55" t="e">
        <f>ROUNDUP(Q4/$Q$28*$R$2,0)</f>
        <v>#DIV/0!</v>
      </c>
      <c r="S4" s="47" t="e">
        <f>ROUNDUP(Q4/$Q$28*$R$2,2)</f>
        <v>#DIV/0!</v>
      </c>
    </row>
    <row r="5" spans="1:19" ht="28.5" customHeight="1" x14ac:dyDescent="0.2">
      <c r="A5" s="7"/>
      <c r="B5" s="8"/>
      <c r="C5" s="9"/>
      <c r="D5" s="10"/>
      <c r="E5" s="11" t="str">
        <f t="shared" si="0"/>
        <v/>
      </c>
      <c r="F5" s="10" t="str">
        <f t="shared" si="1"/>
        <v/>
      </c>
      <c r="G5" s="22"/>
      <c r="I5" s="50" t="e">
        <f t="shared" ref="I5:I27" si="4">B5/$I$3</f>
        <v>#DIV/0!</v>
      </c>
      <c r="J5" s="90" t="e">
        <f t="shared" ref="J5:J23" si="5">ROUND($J$3*I5,2)</f>
        <v>#DIV/0!</v>
      </c>
      <c r="K5" s="90" t="e">
        <f t="shared" ref="K5:K23" si="6">ROUND($K$3*I5,2)</f>
        <v>#DIV/0!</v>
      </c>
      <c r="L5" s="53" t="e">
        <f t="shared" ref="L5:L23" si="7">ROUND($J$3*I5,0)</f>
        <v>#DIV/0!</v>
      </c>
      <c r="M5" s="56" t="e">
        <f t="shared" ref="M5:M23" si="8">ROUND($K$3*I5,0)</f>
        <v>#DIV/0!</v>
      </c>
      <c r="P5" s="48">
        <f>IF(A7="　","　",A7)</f>
        <v>0</v>
      </c>
      <c r="Q5" s="59"/>
      <c r="R5" s="56" t="e">
        <f t="shared" ref="R5:R27" si="9">ROUNDUP(Q5/$Q$28*$R$2,0)</f>
        <v>#DIV/0!</v>
      </c>
      <c r="S5" s="47" t="e">
        <f t="shared" ref="S5:S27" si="10">ROUNDUP(Q5/$Q$28*$R$2,2)</f>
        <v>#DIV/0!</v>
      </c>
    </row>
    <row r="6" spans="1:19" ht="28.5" customHeight="1" x14ac:dyDescent="0.2">
      <c r="A6" s="7"/>
      <c r="B6" s="8"/>
      <c r="C6" s="9"/>
      <c r="D6" s="10"/>
      <c r="E6" s="11" t="str">
        <f t="shared" si="0"/>
        <v/>
      </c>
      <c r="F6" s="10" t="str">
        <f t="shared" si="1"/>
        <v/>
      </c>
      <c r="G6" s="23"/>
      <c r="I6" s="50" t="e">
        <f t="shared" si="4"/>
        <v>#DIV/0!</v>
      </c>
      <c r="J6" s="90" t="e">
        <f t="shared" ref="J6:J10" si="11">ROUND($J$3*I6,2)</f>
        <v>#DIV/0!</v>
      </c>
      <c r="K6" s="90" t="e">
        <f t="shared" ref="K6:K10" si="12">ROUND($K$3*I6,2)</f>
        <v>#DIV/0!</v>
      </c>
      <c r="L6" s="53" t="e">
        <f t="shared" si="7"/>
        <v>#DIV/0!</v>
      </c>
      <c r="M6" s="56" t="e">
        <f t="shared" si="8"/>
        <v>#DIV/0!</v>
      </c>
      <c r="P6" s="48">
        <f>IF(A10="　","　",A10)</f>
        <v>0</v>
      </c>
      <c r="Q6" s="59"/>
      <c r="R6" s="56" t="e">
        <f t="shared" si="9"/>
        <v>#DIV/0!</v>
      </c>
      <c r="S6" s="47" t="e">
        <f t="shared" si="10"/>
        <v>#DIV/0!</v>
      </c>
    </row>
    <row r="7" spans="1:19" ht="28.5" customHeight="1" x14ac:dyDescent="0.2">
      <c r="A7" s="7"/>
      <c r="B7" s="8"/>
      <c r="C7" s="9"/>
      <c r="D7" s="10"/>
      <c r="E7" s="11" t="str">
        <f t="shared" si="0"/>
        <v/>
      </c>
      <c r="F7" s="10" t="str">
        <f t="shared" si="1"/>
        <v/>
      </c>
      <c r="G7" s="94"/>
      <c r="I7" s="50" t="e">
        <f t="shared" si="4"/>
        <v>#DIV/0!</v>
      </c>
      <c r="J7" s="90" t="e">
        <f t="shared" si="11"/>
        <v>#DIV/0!</v>
      </c>
      <c r="K7" s="90" t="e">
        <f t="shared" si="12"/>
        <v>#DIV/0!</v>
      </c>
      <c r="L7" s="53" t="e">
        <f t="shared" si="7"/>
        <v>#DIV/0!</v>
      </c>
      <c r="M7" s="56" t="e">
        <f t="shared" si="8"/>
        <v>#DIV/0!</v>
      </c>
      <c r="P7" s="48">
        <f>IF(A11="　","　",A11)</f>
        <v>0</v>
      </c>
      <c r="Q7" s="59"/>
      <c r="R7" s="56" t="e">
        <f t="shared" si="9"/>
        <v>#DIV/0!</v>
      </c>
      <c r="S7" s="47" t="e">
        <f t="shared" si="10"/>
        <v>#DIV/0!</v>
      </c>
    </row>
    <row r="8" spans="1:19" ht="28.5" customHeight="1" x14ac:dyDescent="0.2">
      <c r="A8" s="7"/>
      <c r="B8" s="8"/>
      <c r="C8" s="9"/>
      <c r="D8" s="10"/>
      <c r="E8" s="11" t="str">
        <f t="shared" si="0"/>
        <v/>
      </c>
      <c r="F8" s="10" t="str">
        <f t="shared" si="1"/>
        <v/>
      </c>
      <c r="G8" s="22"/>
      <c r="I8" s="50" t="e">
        <f t="shared" si="4"/>
        <v>#DIV/0!</v>
      </c>
      <c r="J8" s="90" t="e">
        <f t="shared" si="11"/>
        <v>#DIV/0!</v>
      </c>
      <c r="K8" s="90" t="e">
        <f t="shared" si="12"/>
        <v>#DIV/0!</v>
      </c>
      <c r="L8" s="53" t="e">
        <f t="shared" si="7"/>
        <v>#DIV/0!</v>
      </c>
      <c r="M8" s="56" t="e">
        <f t="shared" si="8"/>
        <v>#DIV/0!</v>
      </c>
      <c r="P8" s="48">
        <f>IF(A6="　","　",A6)</f>
        <v>0</v>
      </c>
      <c r="Q8" s="59"/>
      <c r="R8" s="56" t="e">
        <f t="shared" si="9"/>
        <v>#DIV/0!</v>
      </c>
      <c r="S8" s="47" t="e">
        <f t="shared" si="10"/>
        <v>#DIV/0!</v>
      </c>
    </row>
    <row r="9" spans="1:19" ht="28.5" customHeight="1" x14ac:dyDescent="0.2">
      <c r="A9" s="7"/>
      <c r="B9" s="8"/>
      <c r="C9" s="9"/>
      <c r="D9" s="10"/>
      <c r="E9" s="11" t="str">
        <f t="shared" si="0"/>
        <v/>
      </c>
      <c r="F9" s="10" t="str">
        <f t="shared" si="1"/>
        <v/>
      </c>
      <c r="G9" s="23"/>
      <c r="I9" s="50" t="e">
        <f t="shared" si="4"/>
        <v>#DIV/0!</v>
      </c>
      <c r="J9" s="90" t="e">
        <f t="shared" si="11"/>
        <v>#DIV/0!</v>
      </c>
      <c r="K9" s="90" t="e">
        <f t="shared" si="12"/>
        <v>#DIV/0!</v>
      </c>
      <c r="L9" s="53" t="e">
        <f t="shared" si="7"/>
        <v>#DIV/0!</v>
      </c>
      <c r="M9" s="56" t="e">
        <f t="shared" si="8"/>
        <v>#DIV/0!</v>
      </c>
      <c r="P9" s="48" t="str">
        <f>IF(A8="","",A8)</f>
        <v/>
      </c>
      <c r="Q9" s="59"/>
      <c r="R9" s="56" t="e">
        <f t="shared" si="9"/>
        <v>#DIV/0!</v>
      </c>
      <c r="S9" s="47" t="e">
        <f t="shared" si="10"/>
        <v>#DIV/0!</v>
      </c>
    </row>
    <row r="10" spans="1:19" ht="28.5" customHeight="1" x14ac:dyDescent="0.2">
      <c r="A10" s="7"/>
      <c r="B10" s="8"/>
      <c r="C10" s="9"/>
      <c r="D10" s="10"/>
      <c r="E10" s="11" t="str">
        <f t="shared" si="0"/>
        <v/>
      </c>
      <c r="F10" s="10" t="str">
        <f t="shared" si="1"/>
        <v/>
      </c>
      <c r="G10" s="23"/>
      <c r="I10" s="50" t="e">
        <f t="shared" si="4"/>
        <v>#DIV/0!</v>
      </c>
      <c r="J10" s="90" t="e">
        <f t="shared" si="11"/>
        <v>#DIV/0!</v>
      </c>
      <c r="K10" s="90" t="e">
        <f t="shared" si="12"/>
        <v>#DIV/0!</v>
      </c>
      <c r="L10" s="53" t="e">
        <f t="shared" si="7"/>
        <v>#DIV/0!</v>
      </c>
      <c r="M10" s="56" t="e">
        <f t="shared" si="8"/>
        <v>#DIV/0!</v>
      </c>
      <c r="P10" s="48" t="str">
        <f>IF(A9="","",A9)</f>
        <v/>
      </c>
      <c r="Q10" s="59"/>
      <c r="R10" s="56" t="e">
        <f t="shared" si="9"/>
        <v>#DIV/0!</v>
      </c>
      <c r="S10" s="47" t="e">
        <f t="shared" si="10"/>
        <v>#DIV/0!</v>
      </c>
    </row>
    <row r="11" spans="1:19" ht="28.5" customHeight="1" x14ac:dyDescent="0.2">
      <c r="A11" s="7"/>
      <c r="B11" s="8"/>
      <c r="C11" s="9"/>
      <c r="D11" s="13"/>
      <c r="E11" s="11" t="str">
        <f t="shared" ref="E11:E23" si="13">IF(B11+C11=0,"",B11+C11)</f>
        <v/>
      </c>
      <c r="F11" s="10" t="str">
        <f t="shared" ref="F11:F23" si="14">IF(D11=0,"",D11)</f>
        <v/>
      </c>
      <c r="G11" s="23"/>
      <c r="I11" s="50" t="e">
        <f t="shared" si="4"/>
        <v>#DIV/0!</v>
      </c>
      <c r="J11" s="90" t="e">
        <f t="shared" si="5"/>
        <v>#DIV/0!</v>
      </c>
      <c r="K11" s="90" t="e">
        <f t="shared" si="6"/>
        <v>#DIV/0!</v>
      </c>
      <c r="L11" s="53" t="e">
        <f t="shared" si="7"/>
        <v>#DIV/0!</v>
      </c>
      <c r="M11" s="56" t="e">
        <f t="shared" si="8"/>
        <v>#DIV/0!</v>
      </c>
      <c r="P11" s="48" t="str">
        <f t="shared" ref="P11:P23" si="15">IF(A12="","",A12)</f>
        <v/>
      </c>
      <c r="Q11" s="59"/>
      <c r="R11" s="56" t="e">
        <f t="shared" si="9"/>
        <v>#DIV/0!</v>
      </c>
      <c r="S11" s="47" t="e">
        <f t="shared" si="10"/>
        <v>#DIV/0!</v>
      </c>
    </row>
    <row r="12" spans="1:19" ht="28.5" customHeight="1" x14ac:dyDescent="0.2">
      <c r="A12" s="7"/>
      <c r="B12" s="8"/>
      <c r="C12" s="11"/>
      <c r="D12" s="10"/>
      <c r="E12" s="11" t="str">
        <f t="shared" si="13"/>
        <v/>
      </c>
      <c r="F12" s="10" t="str">
        <f t="shared" si="14"/>
        <v/>
      </c>
      <c r="G12" s="22"/>
      <c r="I12" s="50" t="e">
        <f t="shared" si="4"/>
        <v>#DIV/0!</v>
      </c>
      <c r="J12" s="90" t="e">
        <f t="shared" si="5"/>
        <v>#DIV/0!</v>
      </c>
      <c r="K12" s="90" t="e">
        <f t="shared" si="6"/>
        <v>#DIV/0!</v>
      </c>
      <c r="L12" s="53" t="e">
        <f t="shared" si="7"/>
        <v>#DIV/0!</v>
      </c>
      <c r="M12" s="56" t="e">
        <f t="shared" si="8"/>
        <v>#DIV/0!</v>
      </c>
      <c r="P12" s="48" t="str">
        <f t="shared" si="15"/>
        <v/>
      </c>
      <c r="Q12" s="59"/>
      <c r="R12" s="56" t="e">
        <f t="shared" si="9"/>
        <v>#DIV/0!</v>
      </c>
      <c r="S12" s="47" t="e">
        <f t="shared" si="10"/>
        <v>#DIV/0!</v>
      </c>
    </row>
    <row r="13" spans="1:19" ht="28.5" customHeight="1" x14ac:dyDescent="0.2">
      <c r="A13" s="7"/>
      <c r="B13" s="8"/>
      <c r="C13" s="11"/>
      <c r="D13" s="10"/>
      <c r="E13" s="11" t="str">
        <f t="shared" si="13"/>
        <v/>
      </c>
      <c r="F13" s="10" t="str">
        <f t="shared" si="14"/>
        <v/>
      </c>
      <c r="G13" s="23"/>
      <c r="I13" s="50" t="e">
        <f t="shared" si="4"/>
        <v>#DIV/0!</v>
      </c>
      <c r="J13" s="90" t="e">
        <f t="shared" si="5"/>
        <v>#DIV/0!</v>
      </c>
      <c r="K13" s="90" t="e">
        <f t="shared" si="6"/>
        <v>#DIV/0!</v>
      </c>
      <c r="L13" s="53" t="e">
        <f t="shared" si="7"/>
        <v>#DIV/0!</v>
      </c>
      <c r="M13" s="56" t="e">
        <f t="shared" si="8"/>
        <v>#DIV/0!</v>
      </c>
      <c r="P13" s="48" t="str">
        <f t="shared" si="15"/>
        <v/>
      </c>
      <c r="Q13" s="59"/>
      <c r="R13" s="56" t="e">
        <f t="shared" si="9"/>
        <v>#DIV/0!</v>
      </c>
      <c r="S13" s="47" t="e">
        <f t="shared" si="10"/>
        <v>#DIV/0!</v>
      </c>
    </row>
    <row r="14" spans="1:19" ht="28.5" customHeight="1" x14ac:dyDescent="0.2">
      <c r="A14" s="7"/>
      <c r="B14" s="8"/>
      <c r="C14" s="11"/>
      <c r="D14" s="10"/>
      <c r="E14" s="11" t="str">
        <f t="shared" si="13"/>
        <v/>
      </c>
      <c r="F14" s="10" t="str">
        <f t="shared" si="14"/>
        <v/>
      </c>
      <c r="G14" s="23"/>
      <c r="I14" s="50" t="e">
        <f t="shared" si="4"/>
        <v>#DIV/0!</v>
      </c>
      <c r="J14" s="90" t="e">
        <f t="shared" si="5"/>
        <v>#DIV/0!</v>
      </c>
      <c r="K14" s="90" t="e">
        <f t="shared" si="6"/>
        <v>#DIV/0!</v>
      </c>
      <c r="L14" s="53" t="e">
        <f t="shared" si="7"/>
        <v>#DIV/0!</v>
      </c>
      <c r="M14" s="56" t="e">
        <f t="shared" si="8"/>
        <v>#DIV/0!</v>
      </c>
      <c r="P14" s="48" t="str">
        <f t="shared" si="15"/>
        <v/>
      </c>
      <c r="Q14" s="59"/>
      <c r="R14" s="56" t="e">
        <f t="shared" si="9"/>
        <v>#DIV/0!</v>
      </c>
      <c r="S14" s="47" t="e">
        <f t="shared" si="10"/>
        <v>#DIV/0!</v>
      </c>
    </row>
    <row r="15" spans="1:19" ht="28.5" customHeight="1" x14ac:dyDescent="0.2">
      <c r="A15" s="7"/>
      <c r="B15" s="8"/>
      <c r="C15" s="11"/>
      <c r="D15" s="10"/>
      <c r="E15" s="11" t="str">
        <f t="shared" si="13"/>
        <v/>
      </c>
      <c r="F15" s="10" t="str">
        <f t="shared" si="14"/>
        <v/>
      </c>
      <c r="G15" s="23"/>
      <c r="I15" s="50" t="e">
        <f t="shared" si="4"/>
        <v>#DIV/0!</v>
      </c>
      <c r="J15" s="90" t="e">
        <f t="shared" si="5"/>
        <v>#DIV/0!</v>
      </c>
      <c r="K15" s="90" t="e">
        <f t="shared" si="6"/>
        <v>#DIV/0!</v>
      </c>
      <c r="L15" s="53" t="e">
        <f t="shared" si="7"/>
        <v>#DIV/0!</v>
      </c>
      <c r="M15" s="56" t="e">
        <f t="shared" si="8"/>
        <v>#DIV/0!</v>
      </c>
      <c r="P15" s="48" t="str">
        <f t="shared" si="15"/>
        <v/>
      </c>
      <c r="Q15" s="59"/>
      <c r="R15" s="56" t="e">
        <f t="shared" si="9"/>
        <v>#DIV/0!</v>
      </c>
      <c r="S15" s="47" t="e">
        <f t="shared" si="10"/>
        <v>#DIV/0!</v>
      </c>
    </row>
    <row r="16" spans="1:19" ht="28.5" customHeight="1" x14ac:dyDescent="0.2">
      <c r="A16" s="7"/>
      <c r="B16" s="8"/>
      <c r="C16" s="11"/>
      <c r="D16" s="10"/>
      <c r="E16" s="11" t="str">
        <f t="shared" si="13"/>
        <v/>
      </c>
      <c r="F16" s="10" t="str">
        <f t="shared" si="14"/>
        <v/>
      </c>
      <c r="G16" s="23"/>
      <c r="I16" s="50" t="e">
        <f t="shared" si="4"/>
        <v>#DIV/0!</v>
      </c>
      <c r="J16" s="90" t="e">
        <f t="shared" si="5"/>
        <v>#DIV/0!</v>
      </c>
      <c r="K16" s="90" t="e">
        <f t="shared" si="6"/>
        <v>#DIV/0!</v>
      </c>
      <c r="L16" s="53" t="e">
        <f t="shared" si="7"/>
        <v>#DIV/0!</v>
      </c>
      <c r="M16" s="56" t="e">
        <f t="shared" si="8"/>
        <v>#DIV/0!</v>
      </c>
      <c r="P16" s="48" t="str">
        <f t="shared" si="15"/>
        <v/>
      </c>
      <c r="Q16" s="59"/>
      <c r="R16" s="56" t="e">
        <f t="shared" si="9"/>
        <v>#DIV/0!</v>
      </c>
      <c r="S16" s="47" t="e">
        <f t="shared" si="10"/>
        <v>#DIV/0!</v>
      </c>
    </row>
    <row r="17" spans="1:19" ht="28.5" customHeight="1" x14ac:dyDescent="0.2">
      <c r="A17" s="7"/>
      <c r="B17" s="8"/>
      <c r="C17" s="11"/>
      <c r="D17" s="10"/>
      <c r="E17" s="11" t="str">
        <f t="shared" si="13"/>
        <v/>
      </c>
      <c r="F17" s="10" t="str">
        <f t="shared" si="14"/>
        <v/>
      </c>
      <c r="G17" s="23"/>
      <c r="I17" s="50" t="e">
        <f t="shared" si="4"/>
        <v>#DIV/0!</v>
      </c>
      <c r="J17" s="90" t="e">
        <f t="shared" si="5"/>
        <v>#DIV/0!</v>
      </c>
      <c r="K17" s="90" t="e">
        <f t="shared" si="6"/>
        <v>#DIV/0!</v>
      </c>
      <c r="L17" s="53" t="e">
        <f t="shared" si="7"/>
        <v>#DIV/0!</v>
      </c>
      <c r="M17" s="56" t="e">
        <f t="shared" si="8"/>
        <v>#DIV/0!</v>
      </c>
      <c r="P17" s="48" t="str">
        <f t="shared" si="15"/>
        <v/>
      </c>
      <c r="Q17" s="59"/>
      <c r="R17" s="56" t="e">
        <f t="shared" si="9"/>
        <v>#DIV/0!</v>
      </c>
      <c r="S17" s="47" t="e">
        <f t="shared" si="10"/>
        <v>#DIV/0!</v>
      </c>
    </row>
    <row r="18" spans="1:19" ht="28.5" customHeight="1" x14ac:dyDescent="0.2">
      <c r="A18" s="7"/>
      <c r="B18" s="8"/>
      <c r="C18" s="11"/>
      <c r="D18" s="10"/>
      <c r="E18" s="11" t="str">
        <f t="shared" si="13"/>
        <v/>
      </c>
      <c r="F18" s="10" t="str">
        <f t="shared" si="14"/>
        <v/>
      </c>
      <c r="G18" s="22"/>
      <c r="I18" s="50" t="e">
        <f t="shared" si="4"/>
        <v>#DIV/0!</v>
      </c>
      <c r="J18" s="90" t="e">
        <f t="shared" si="5"/>
        <v>#DIV/0!</v>
      </c>
      <c r="K18" s="90" t="e">
        <f t="shared" si="6"/>
        <v>#DIV/0!</v>
      </c>
      <c r="L18" s="53" t="e">
        <f t="shared" si="7"/>
        <v>#DIV/0!</v>
      </c>
      <c r="M18" s="56" t="e">
        <f t="shared" si="8"/>
        <v>#DIV/0!</v>
      </c>
      <c r="P18" s="48" t="str">
        <f t="shared" si="15"/>
        <v/>
      </c>
      <c r="Q18" s="59"/>
      <c r="R18" s="56" t="e">
        <f t="shared" si="9"/>
        <v>#DIV/0!</v>
      </c>
      <c r="S18" s="47" t="e">
        <f t="shared" si="10"/>
        <v>#DIV/0!</v>
      </c>
    </row>
    <row r="19" spans="1:19" ht="28.5" customHeight="1" x14ac:dyDescent="0.2">
      <c r="A19" s="7"/>
      <c r="B19" s="8"/>
      <c r="C19" s="11"/>
      <c r="D19" s="10"/>
      <c r="E19" s="11" t="str">
        <f t="shared" si="13"/>
        <v/>
      </c>
      <c r="F19" s="10" t="str">
        <f t="shared" si="14"/>
        <v/>
      </c>
      <c r="G19" s="12"/>
      <c r="I19" s="50" t="e">
        <f t="shared" si="4"/>
        <v>#DIV/0!</v>
      </c>
      <c r="J19" s="90" t="e">
        <f t="shared" si="5"/>
        <v>#DIV/0!</v>
      </c>
      <c r="K19" s="90" t="e">
        <f t="shared" si="6"/>
        <v>#DIV/0!</v>
      </c>
      <c r="L19" s="53" t="e">
        <f t="shared" si="7"/>
        <v>#DIV/0!</v>
      </c>
      <c r="M19" s="56" t="e">
        <f t="shared" si="8"/>
        <v>#DIV/0!</v>
      </c>
      <c r="P19" s="48" t="str">
        <f t="shared" si="15"/>
        <v/>
      </c>
      <c r="Q19" s="59"/>
      <c r="R19" s="56" t="e">
        <f t="shared" si="9"/>
        <v>#DIV/0!</v>
      </c>
      <c r="S19" s="47" t="e">
        <f t="shared" si="10"/>
        <v>#DIV/0!</v>
      </c>
    </row>
    <row r="20" spans="1:19" ht="28.5" customHeight="1" x14ac:dyDescent="0.2">
      <c r="A20" s="7"/>
      <c r="B20" s="8"/>
      <c r="C20" s="11"/>
      <c r="D20" s="10"/>
      <c r="E20" s="11" t="str">
        <f t="shared" si="13"/>
        <v/>
      </c>
      <c r="F20" s="10" t="str">
        <f t="shared" si="14"/>
        <v/>
      </c>
      <c r="G20" s="12"/>
      <c r="I20" s="50" t="e">
        <f t="shared" si="4"/>
        <v>#DIV/0!</v>
      </c>
      <c r="J20" s="90" t="e">
        <f t="shared" si="5"/>
        <v>#DIV/0!</v>
      </c>
      <c r="K20" s="90" t="e">
        <f t="shared" si="6"/>
        <v>#DIV/0!</v>
      </c>
      <c r="L20" s="53" t="e">
        <f t="shared" si="7"/>
        <v>#DIV/0!</v>
      </c>
      <c r="M20" s="56" t="e">
        <f t="shared" si="8"/>
        <v>#DIV/0!</v>
      </c>
      <c r="P20" s="48" t="str">
        <f t="shared" si="15"/>
        <v/>
      </c>
      <c r="Q20" s="59"/>
      <c r="R20" s="56" t="e">
        <f t="shared" si="9"/>
        <v>#DIV/0!</v>
      </c>
      <c r="S20" s="47" t="e">
        <f t="shared" si="10"/>
        <v>#DIV/0!</v>
      </c>
    </row>
    <row r="21" spans="1:19" ht="28.5" customHeight="1" x14ac:dyDescent="0.2">
      <c r="A21" s="7"/>
      <c r="B21" s="8"/>
      <c r="C21" s="11"/>
      <c r="D21" s="10"/>
      <c r="E21" s="11" t="str">
        <f t="shared" si="13"/>
        <v/>
      </c>
      <c r="F21" s="10" t="str">
        <f t="shared" si="14"/>
        <v/>
      </c>
      <c r="G21" s="12"/>
      <c r="I21" s="50" t="e">
        <f t="shared" si="4"/>
        <v>#DIV/0!</v>
      </c>
      <c r="J21" s="90" t="e">
        <f t="shared" si="5"/>
        <v>#DIV/0!</v>
      </c>
      <c r="K21" s="90" t="e">
        <f t="shared" si="6"/>
        <v>#DIV/0!</v>
      </c>
      <c r="L21" s="53" t="e">
        <f t="shared" si="7"/>
        <v>#DIV/0!</v>
      </c>
      <c r="M21" s="56" t="e">
        <f t="shared" si="8"/>
        <v>#DIV/0!</v>
      </c>
      <c r="P21" s="48" t="str">
        <f t="shared" si="15"/>
        <v/>
      </c>
      <c r="Q21" s="59"/>
      <c r="R21" s="56" t="e">
        <f t="shared" si="9"/>
        <v>#DIV/0!</v>
      </c>
      <c r="S21" s="47" t="e">
        <f t="shared" si="10"/>
        <v>#DIV/0!</v>
      </c>
    </row>
    <row r="22" spans="1:19" ht="28.5" customHeight="1" x14ac:dyDescent="0.2">
      <c r="A22" s="7"/>
      <c r="B22" s="8"/>
      <c r="C22" s="11"/>
      <c r="D22" s="10"/>
      <c r="E22" s="11" t="str">
        <f t="shared" si="13"/>
        <v/>
      </c>
      <c r="F22" s="10" t="str">
        <f t="shared" si="14"/>
        <v/>
      </c>
      <c r="G22" s="12"/>
      <c r="I22" s="50" t="e">
        <f t="shared" si="4"/>
        <v>#DIV/0!</v>
      </c>
      <c r="J22" s="90" t="e">
        <f t="shared" si="5"/>
        <v>#DIV/0!</v>
      </c>
      <c r="K22" s="90" t="e">
        <f t="shared" si="6"/>
        <v>#DIV/0!</v>
      </c>
      <c r="L22" s="53" t="e">
        <f t="shared" si="7"/>
        <v>#DIV/0!</v>
      </c>
      <c r="M22" s="56" t="e">
        <f t="shared" si="8"/>
        <v>#DIV/0!</v>
      </c>
      <c r="P22" s="48" t="str">
        <f t="shared" si="15"/>
        <v/>
      </c>
      <c r="Q22" s="59"/>
      <c r="R22" s="56" t="e">
        <f t="shared" si="9"/>
        <v>#DIV/0!</v>
      </c>
      <c r="S22" s="47" t="e">
        <f t="shared" si="10"/>
        <v>#DIV/0!</v>
      </c>
    </row>
    <row r="23" spans="1:19" ht="28.5" customHeight="1" x14ac:dyDescent="0.2">
      <c r="A23" s="7"/>
      <c r="B23" s="8"/>
      <c r="C23" s="11"/>
      <c r="D23" s="10"/>
      <c r="E23" s="11" t="str">
        <f t="shared" si="13"/>
        <v/>
      </c>
      <c r="F23" s="10" t="str">
        <f t="shared" si="14"/>
        <v/>
      </c>
      <c r="G23" s="12"/>
      <c r="I23" s="50" t="e">
        <f t="shared" si="4"/>
        <v>#DIV/0!</v>
      </c>
      <c r="J23" s="90" t="e">
        <f t="shared" si="5"/>
        <v>#DIV/0!</v>
      </c>
      <c r="K23" s="90" t="e">
        <f t="shared" si="6"/>
        <v>#DIV/0!</v>
      </c>
      <c r="L23" s="53" t="e">
        <f t="shared" si="7"/>
        <v>#DIV/0!</v>
      </c>
      <c r="M23" s="56" t="e">
        <f t="shared" si="8"/>
        <v>#DIV/0!</v>
      </c>
      <c r="P23" s="48" t="str">
        <f t="shared" si="15"/>
        <v/>
      </c>
      <c r="Q23" s="59"/>
      <c r="R23" s="56" t="e">
        <f t="shared" si="9"/>
        <v>#DIV/0!</v>
      </c>
      <c r="S23" s="47" t="e">
        <f t="shared" si="10"/>
        <v>#DIV/0!</v>
      </c>
    </row>
    <row r="24" spans="1:19" ht="28.5" customHeight="1" x14ac:dyDescent="0.2">
      <c r="A24" s="7"/>
      <c r="B24" s="8"/>
      <c r="C24" s="11"/>
      <c r="D24" s="10"/>
      <c r="E24" s="11" t="str">
        <f>IF(B24+C24=0,"",B24+C24)</f>
        <v/>
      </c>
      <c r="F24" s="10" t="str">
        <f>IF(D24=0,"",D24)</f>
        <v/>
      </c>
      <c r="G24" s="12"/>
      <c r="I24" s="50" t="e">
        <f t="shared" si="4"/>
        <v>#DIV/0!</v>
      </c>
      <c r="J24" s="90" t="e">
        <f t="shared" ref="J24:J27" si="16">ROUND($J$3*I24,2)</f>
        <v>#DIV/0!</v>
      </c>
      <c r="K24" s="90" t="e">
        <f t="shared" ref="K24:K27" si="17">ROUND($K$3*I24,2)</f>
        <v>#DIV/0!</v>
      </c>
      <c r="L24" s="53" t="e">
        <f t="shared" ref="L24:L27" si="18">ROUND($J$3*I24,0)</f>
        <v>#DIV/0!</v>
      </c>
      <c r="M24" s="56" t="e">
        <f t="shared" ref="M24:M27" si="19">ROUND($K$3*I24,0)</f>
        <v>#DIV/0!</v>
      </c>
      <c r="P24" s="48" t="str">
        <f>IF(A24="","",A24)</f>
        <v/>
      </c>
      <c r="Q24" s="59"/>
      <c r="R24" s="56" t="e">
        <f t="shared" si="9"/>
        <v>#DIV/0!</v>
      </c>
      <c r="S24" s="47" t="e">
        <f t="shared" si="10"/>
        <v>#DIV/0!</v>
      </c>
    </row>
    <row r="25" spans="1:19" ht="28.5" customHeight="1" x14ac:dyDescent="0.2">
      <c r="A25" s="7"/>
      <c r="B25" s="8"/>
      <c r="C25" s="11"/>
      <c r="D25" s="10"/>
      <c r="E25" s="11" t="str">
        <f>IF(B25+C25=0,"",B25+C25)</f>
        <v/>
      </c>
      <c r="F25" s="10" t="str">
        <f>IF(D25=0,"",D25)</f>
        <v/>
      </c>
      <c r="G25" s="12"/>
      <c r="I25" s="50" t="e">
        <f t="shared" si="4"/>
        <v>#DIV/0!</v>
      </c>
      <c r="J25" s="90" t="e">
        <f t="shared" si="16"/>
        <v>#DIV/0!</v>
      </c>
      <c r="K25" s="90" t="e">
        <f t="shared" si="17"/>
        <v>#DIV/0!</v>
      </c>
      <c r="L25" s="53" t="e">
        <f t="shared" si="18"/>
        <v>#DIV/0!</v>
      </c>
      <c r="M25" s="56" t="e">
        <f t="shared" si="19"/>
        <v>#DIV/0!</v>
      </c>
      <c r="P25" s="48" t="str">
        <f>IF(A25="","",A25)</f>
        <v/>
      </c>
      <c r="Q25" s="59"/>
      <c r="R25" s="56" t="e">
        <f t="shared" si="9"/>
        <v>#DIV/0!</v>
      </c>
      <c r="S25" s="47" t="e">
        <f t="shared" si="10"/>
        <v>#DIV/0!</v>
      </c>
    </row>
    <row r="26" spans="1:19" ht="28.5" customHeight="1" x14ac:dyDescent="0.2">
      <c r="A26" s="7"/>
      <c r="B26" s="8"/>
      <c r="C26" s="11"/>
      <c r="D26" s="10"/>
      <c r="E26" s="11" t="str">
        <f>IF(B26+C26=0,"",B26+C26)</f>
        <v/>
      </c>
      <c r="F26" s="10" t="str">
        <f>IF(D26=0,"",D26)</f>
        <v/>
      </c>
      <c r="G26" s="12"/>
      <c r="I26" s="50" t="e">
        <f t="shared" si="4"/>
        <v>#DIV/0!</v>
      </c>
      <c r="J26" s="90" t="e">
        <f t="shared" si="16"/>
        <v>#DIV/0!</v>
      </c>
      <c r="K26" s="90" t="e">
        <f t="shared" si="17"/>
        <v>#DIV/0!</v>
      </c>
      <c r="L26" s="53" t="e">
        <f t="shared" si="18"/>
        <v>#DIV/0!</v>
      </c>
      <c r="M26" s="56" t="e">
        <f t="shared" si="19"/>
        <v>#DIV/0!</v>
      </c>
      <c r="P26" s="48" t="str">
        <f>IF(A26="","",A26)</f>
        <v/>
      </c>
      <c r="Q26" s="59"/>
      <c r="R26" s="56" t="e">
        <f t="shared" si="9"/>
        <v>#DIV/0!</v>
      </c>
      <c r="S26" s="47" t="e">
        <f t="shared" si="10"/>
        <v>#DIV/0!</v>
      </c>
    </row>
    <row r="27" spans="1:19" ht="28.5" customHeight="1" thickBot="1" x14ac:dyDescent="0.25">
      <c r="A27" s="7"/>
      <c r="B27" s="8"/>
      <c r="C27" s="11"/>
      <c r="D27" s="10"/>
      <c r="E27" s="11" t="str">
        <f>IF(B27+C27=0,"",B27+C27)</f>
        <v/>
      </c>
      <c r="F27" s="10" t="str">
        <f>IF(D27=0,"",D27)</f>
        <v/>
      </c>
      <c r="G27" s="12"/>
      <c r="I27" s="50" t="e">
        <f t="shared" si="4"/>
        <v>#DIV/0!</v>
      </c>
      <c r="J27" s="89" t="e">
        <f t="shared" si="16"/>
        <v>#DIV/0!</v>
      </c>
      <c r="K27" s="89" t="e">
        <f t="shared" si="17"/>
        <v>#DIV/0!</v>
      </c>
      <c r="L27" s="54" t="e">
        <f t="shared" si="18"/>
        <v>#DIV/0!</v>
      </c>
      <c r="M27" s="57" t="e">
        <f t="shared" si="19"/>
        <v>#DIV/0!</v>
      </c>
      <c r="P27" s="48" t="str">
        <f>IF(A27="","",A27)</f>
        <v/>
      </c>
      <c r="Q27" s="60"/>
      <c r="R27" s="57" t="e">
        <f t="shared" si="9"/>
        <v>#DIV/0!</v>
      </c>
      <c r="S27" s="47" t="e">
        <f t="shared" si="10"/>
        <v>#DIV/0!</v>
      </c>
    </row>
    <row r="28" spans="1:19" ht="28.5" customHeight="1" thickTop="1" thickBot="1" x14ac:dyDescent="0.25">
      <c r="A28" s="14">
        <f>COUNTA(A5:A27)</f>
        <v>0</v>
      </c>
      <c r="B28" s="15">
        <f>SUM(B4:B27)</f>
        <v>0</v>
      </c>
      <c r="C28" s="15">
        <f>SUM(C4:C27)</f>
        <v>0</v>
      </c>
      <c r="D28" s="16">
        <f>SUM(D4:D27)</f>
        <v>0</v>
      </c>
      <c r="E28" s="15">
        <f>SUM(E4:E27)</f>
        <v>0</v>
      </c>
      <c r="F28" s="16">
        <f>SUM(F4:F27)</f>
        <v>0</v>
      </c>
      <c r="G28" s="17"/>
      <c r="I28" s="51" t="e">
        <f>SUM(I4:I27)</f>
        <v>#DIV/0!</v>
      </c>
      <c r="J28" s="46" t="e">
        <f>SUM(J4:J27)</f>
        <v>#DIV/0!</v>
      </c>
      <c r="K28" s="46" t="e">
        <f>SUM(K4:K27)</f>
        <v>#DIV/0!</v>
      </c>
      <c r="L28" s="69" t="e">
        <f>SUM(L4:L27)</f>
        <v>#DIV/0!</v>
      </c>
      <c r="M28" s="69" t="e">
        <f>SUM(M4:M27)</f>
        <v>#DIV/0!</v>
      </c>
      <c r="O28" s="40"/>
      <c r="P28" s="49">
        <f>A28</f>
        <v>0</v>
      </c>
      <c r="Q28" s="70">
        <f>SUM(Q4:Q27)</f>
        <v>0</v>
      </c>
      <c r="R28" s="69" t="e">
        <f>SUM(R4:R27)</f>
        <v>#DIV/0!</v>
      </c>
    </row>
    <row r="30" spans="1:19" ht="28.5" customHeight="1" x14ac:dyDescent="0.2">
      <c r="J30" s="148" t="s">
        <v>42</v>
      </c>
      <c r="K30" s="149"/>
      <c r="L30" s="88" t="e">
        <f>J3-L28</f>
        <v>#DIV/0!</v>
      </c>
      <c r="M30" s="88" t="e">
        <f>K3-M28</f>
        <v>#DIV/0!</v>
      </c>
      <c r="P30" s="150" t="s">
        <v>42</v>
      </c>
      <c r="Q30" s="151"/>
      <c r="R30" s="87" t="e">
        <f>R2-R28</f>
        <v>#DIV/0!</v>
      </c>
    </row>
  </sheetData>
  <mergeCells count="8">
    <mergeCell ref="Q1:R1"/>
    <mergeCell ref="J30:K30"/>
    <mergeCell ref="P30:Q30"/>
    <mergeCell ref="J1:K1"/>
    <mergeCell ref="A2:A3"/>
    <mergeCell ref="C2:D2"/>
    <mergeCell ref="E2:F2"/>
    <mergeCell ref="G2:G3"/>
  </mergeCells>
  <phoneticPr fontId="2"/>
  <pageMargins left="0.78740157480314965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3" sqref="E13"/>
    </sheetView>
  </sheetViews>
  <sheetFormatPr defaultColWidth="9" defaultRowHeight="28.5" customHeight="1" x14ac:dyDescent="0.2"/>
  <cols>
    <col min="1" max="1" width="14" style="1" customWidth="1"/>
    <col min="2" max="6" width="12" style="1" customWidth="1"/>
    <col min="7" max="7" width="12.6640625" style="1" customWidth="1"/>
    <col min="8" max="8" width="9" style="1"/>
    <col min="9" max="9" width="9.109375" style="1" customWidth="1"/>
    <col min="10" max="10" width="9.109375" style="93" customWidth="1"/>
    <col min="11" max="11" width="9.109375" style="1" customWidth="1"/>
    <col min="12" max="13" width="10.21875" style="1" customWidth="1"/>
    <col min="14" max="16384" width="9" style="1"/>
  </cols>
  <sheetData>
    <row r="1" spans="1:13" ht="28.5" customHeight="1" thickBot="1" x14ac:dyDescent="0.25">
      <c r="A1" s="1" t="s">
        <v>12</v>
      </c>
      <c r="E1" s="20">
        <f>交付金支出額!G3</f>
        <v>0</v>
      </c>
      <c r="F1" s="21">
        <f>交付金支出額!G4</f>
        <v>0</v>
      </c>
      <c r="G1" s="19"/>
      <c r="I1" s="71" t="s">
        <v>32</v>
      </c>
      <c r="J1" s="160" t="s">
        <v>13</v>
      </c>
      <c r="K1" s="160"/>
    </row>
    <row r="2" spans="1:13" ht="28.5" customHeight="1" thickTop="1" thickBot="1" x14ac:dyDescent="0.25">
      <c r="A2" s="153" t="s">
        <v>14</v>
      </c>
      <c r="B2" s="2" t="s">
        <v>32</v>
      </c>
      <c r="C2" s="155" t="s">
        <v>13</v>
      </c>
      <c r="D2" s="156"/>
      <c r="E2" s="155" t="s">
        <v>23</v>
      </c>
      <c r="F2" s="156"/>
      <c r="G2" s="157" t="s">
        <v>20</v>
      </c>
      <c r="I2" s="74" t="s">
        <v>24</v>
      </c>
      <c r="J2" s="76" t="s">
        <v>24</v>
      </c>
      <c r="K2" s="76" t="s">
        <v>25</v>
      </c>
    </row>
    <row r="3" spans="1:13" ht="28.5" customHeight="1" thickTop="1" thickBot="1" x14ac:dyDescent="0.25">
      <c r="A3" s="154"/>
      <c r="B3" s="3" t="s">
        <v>17</v>
      </c>
      <c r="C3" s="4" t="s">
        <v>18</v>
      </c>
      <c r="D3" s="5" t="s">
        <v>16</v>
      </c>
      <c r="E3" s="6" t="s">
        <v>18</v>
      </c>
      <c r="F3" s="5" t="s">
        <v>16</v>
      </c>
      <c r="G3" s="158"/>
      <c r="I3" s="18">
        <f>交付金支出額!C12</f>
        <v>0</v>
      </c>
      <c r="J3" s="91">
        <f>交付金支出額!C13</f>
        <v>0</v>
      </c>
      <c r="K3" s="75">
        <f>交付金支出額!D26</f>
        <v>0</v>
      </c>
    </row>
    <row r="4" spans="1:13" ht="28.5" customHeight="1" thickTop="1" x14ac:dyDescent="0.2">
      <c r="A4" s="7"/>
      <c r="B4" s="8"/>
      <c r="C4" s="9"/>
      <c r="D4" s="10"/>
      <c r="E4" s="11"/>
      <c r="F4" s="10"/>
      <c r="G4" s="39" t="s">
        <v>34</v>
      </c>
      <c r="I4" s="81" t="e">
        <f>B4/$I$3</f>
        <v>#DIV/0!</v>
      </c>
      <c r="J4" s="92" t="e">
        <f t="shared" ref="J4:J27" si="0">$J$3/$A$28</f>
        <v>#DIV/0!</v>
      </c>
      <c r="K4" s="82" t="e">
        <f t="shared" ref="K4:K27" si="1">ROUND($K$3/$A$28,2)</f>
        <v>#DIV/0!</v>
      </c>
      <c r="L4" s="72" t="e">
        <f t="shared" ref="L4:L8" si="2">ROUND($J$3/$A$28,0)</f>
        <v>#DIV/0!</v>
      </c>
      <c r="M4" s="79" t="e">
        <f t="shared" ref="M4:M8" si="3">ROUND($K$3/$A$28,0)</f>
        <v>#DIV/0!</v>
      </c>
    </row>
    <row r="5" spans="1:13" ht="28.5" customHeight="1" x14ac:dyDescent="0.2">
      <c r="A5" s="7"/>
      <c r="B5" s="8"/>
      <c r="C5" s="9"/>
      <c r="D5" s="10"/>
      <c r="E5" s="11"/>
      <c r="F5" s="10"/>
      <c r="G5" s="22"/>
      <c r="I5" s="81" t="e">
        <f t="shared" ref="I5:I27" si="4">B5/$I$3</f>
        <v>#DIV/0!</v>
      </c>
      <c r="J5" s="92" t="e">
        <f t="shared" si="0"/>
        <v>#DIV/0!</v>
      </c>
      <c r="K5" s="82" t="e">
        <f t="shared" si="1"/>
        <v>#DIV/0!</v>
      </c>
      <c r="L5" s="73" t="e">
        <f t="shared" si="2"/>
        <v>#DIV/0!</v>
      </c>
      <c r="M5" s="80" t="e">
        <f t="shared" si="3"/>
        <v>#DIV/0!</v>
      </c>
    </row>
    <row r="6" spans="1:13" ht="28.5" customHeight="1" x14ac:dyDescent="0.2">
      <c r="A6" s="7"/>
      <c r="B6" s="8"/>
      <c r="C6" s="9"/>
      <c r="D6" s="10"/>
      <c r="E6" s="11"/>
      <c r="F6" s="10"/>
      <c r="G6" s="23"/>
      <c r="I6" s="81" t="e">
        <f t="shared" si="4"/>
        <v>#DIV/0!</v>
      </c>
      <c r="J6" s="92" t="e">
        <f t="shared" si="0"/>
        <v>#DIV/0!</v>
      </c>
      <c r="K6" s="82" t="e">
        <f t="shared" si="1"/>
        <v>#DIV/0!</v>
      </c>
      <c r="L6" s="73" t="e">
        <f t="shared" si="2"/>
        <v>#DIV/0!</v>
      </c>
      <c r="M6" s="80" t="e">
        <f t="shared" si="3"/>
        <v>#DIV/0!</v>
      </c>
    </row>
    <row r="7" spans="1:13" ht="28.5" customHeight="1" x14ac:dyDescent="0.2">
      <c r="A7" s="7"/>
      <c r="B7" s="8"/>
      <c r="C7" s="9"/>
      <c r="D7" s="10"/>
      <c r="E7" s="11"/>
      <c r="F7" s="10"/>
      <c r="G7" s="23"/>
      <c r="I7" s="81" t="e">
        <f t="shared" si="4"/>
        <v>#DIV/0!</v>
      </c>
      <c r="J7" s="92" t="e">
        <f t="shared" si="0"/>
        <v>#DIV/0!</v>
      </c>
      <c r="K7" s="82" t="e">
        <f t="shared" si="1"/>
        <v>#DIV/0!</v>
      </c>
      <c r="L7" s="73" t="e">
        <f t="shared" si="2"/>
        <v>#DIV/0!</v>
      </c>
      <c r="M7" s="80" t="e">
        <f t="shared" si="3"/>
        <v>#DIV/0!</v>
      </c>
    </row>
    <row r="8" spans="1:13" ht="28.5" customHeight="1" x14ac:dyDescent="0.2">
      <c r="A8" s="7"/>
      <c r="B8" s="8"/>
      <c r="C8" s="9"/>
      <c r="D8" s="10"/>
      <c r="E8" s="11"/>
      <c r="F8" s="10"/>
      <c r="G8" s="22"/>
      <c r="I8" s="81" t="e">
        <f t="shared" si="4"/>
        <v>#DIV/0!</v>
      </c>
      <c r="J8" s="92" t="e">
        <f t="shared" si="0"/>
        <v>#DIV/0!</v>
      </c>
      <c r="K8" s="82" t="e">
        <f t="shared" si="1"/>
        <v>#DIV/0!</v>
      </c>
      <c r="L8" s="73" t="e">
        <f t="shared" si="2"/>
        <v>#DIV/0!</v>
      </c>
      <c r="M8" s="80" t="e">
        <f t="shared" si="3"/>
        <v>#DIV/0!</v>
      </c>
    </row>
    <row r="9" spans="1:13" ht="28.5" customHeight="1" x14ac:dyDescent="0.2">
      <c r="A9" s="7"/>
      <c r="B9" s="8"/>
      <c r="C9" s="9"/>
      <c r="D9" s="10"/>
      <c r="E9" s="11" t="str">
        <f t="shared" ref="E9:E22" si="5">IF(B9+C9=0,"",B9+C9)</f>
        <v/>
      </c>
      <c r="F9" s="10" t="str">
        <f t="shared" ref="F9:F22" si="6">IF(D9=0,"",D9)</f>
        <v/>
      </c>
      <c r="G9" s="23"/>
      <c r="I9" s="81" t="e">
        <f t="shared" si="4"/>
        <v>#DIV/0!</v>
      </c>
      <c r="J9" s="92" t="e">
        <f t="shared" si="0"/>
        <v>#DIV/0!</v>
      </c>
      <c r="K9" s="82" t="e">
        <f t="shared" si="1"/>
        <v>#DIV/0!</v>
      </c>
      <c r="L9" s="73"/>
      <c r="M9" s="80"/>
    </row>
    <row r="10" spans="1:13" ht="28.5" customHeight="1" x14ac:dyDescent="0.2">
      <c r="A10" s="7"/>
      <c r="B10" s="8"/>
      <c r="C10" s="9"/>
      <c r="D10" s="10"/>
      <c r="E10" s="11" t="str">
        <f t="shared" si="5"/>
        <v/>
      </c>
      <c r="F10" s="10" t="str">
        <f t="shared" si="6"/>
        <v/>
      </c>
      <c r="G10" s="23"/>
      <c r="I10" s="81" t="e">
        <f t="shared" si="4"/>
        <v>#DIV/0!</v>
      </c>
      <c r="J10" s="92" t="e">
        <f t="shared" si="0"/>
        <v>#DIV/0!</v>
      </c>
      <c r="K10" s="82" t="e">
        <f t="shared" si="1"/>
        <v>#DIV/0!</v>
      </c>
      <c r="L10" s="73"/>
      <c r="M10" s="80"/>
    </row>
    <row r="11" spans="1:13" ht="28.5" customHeight="1" x14ac:dyDescent="0.2">
      <c r="A11" s="7"/>
      <c r="B11" s="8"/>
      <c r="C11" s="9"/>
      <c r="D11" s="13"/>
      <c r="E11" s="11" t="str">
        <f t="shared" si="5"/>
        <v/>
      </c>
      <c r="F11" s="10" t="str">
        <f t="shared" si="6"/>
        <v/>
      </c>
      <c r="G11" s="22"/>
      <c r="I11" s="81" t="e">
        <f t="shared" si="4"/>
        <v>#DIV/0!</v>
      </c>
      <c r="J11" s="92" t="e">
        <f t="shared" si="0"/>
        <v>#DIV/0!</v>
      </c>
      <c r="K11" s="82" t="e">
        <f t="shared" si="1"/>
        <v>#DIV/0!</v>
      </c>
      <c r="L11" s="73"/>
      <c r="M11" s="80"/>
    </row>
    <row r="12" spans="1:13" ht="28.5" customHeight="1" x14ac:dyDescent="0.2">
      <c r="A12" s="7"/>
      <c r="B12" s="8"/>
      <c r="C12" s="9"/>
      <c r="D12" s="10"/>
      <c r="E12" s="11" t="str">
        <f t="shared" si="5"/>
        <v/>
      </c>
      <c r="F12" s="10" t="str">
        <f t="shared" si="6"/>
        <v/>
      </c>
      <c r="G12" s="22"/>
      <c r="I12" s="81" t="e">
        <f t="shared" si="4"/>
        <v>#DIV/0!</v>
      </c>
      <c r="J12" s="92" t="e">
        <f t="shared" si="0"/>
        <v>#DIV/0!</v>
      </c>
      <c r="K12" s="82" t="e">
        <f t="shared" si="1"/>
        <v>#DIV/0!</v>
      </c>
      <c r="L12" s="73"/>
      <c r="M12" s="80"/>
    </row>
    <row r="13" spans="1:13" ht="28.5" customHeight="1" x14ac:dyDescent="0.2">
      <c r="A13" s="7"/>
      <c r="B13" s="8"/>
      <c r="C13" s="9"/>
      <c r="D13" s="10"/>
      <c r="E13" s="11" t="str">
        <f t="shared" si="5"/>
        <v/>
      </c>
      <c r="F13" s="10" t="str">
        <f t="shared" si="6"/>
        <v/>
      </c>
      <c r="G13" s="23"/>
      <c r="I13" s="81" t="e">
        <f t="shared" si="4"/>
        <v>#DIV/0!</v>
      </c>
      <c r="J13" s="92" t="e">
        <f t="shared" si="0"/>
        <v>#DIV/0!</v>
      </c>
      <c r="K13" s="82" t="e">
        <f t="shared" si="1"/>
        <v>#DIV/0!</v>
      </c>
      <c r="L13" s="73"/>
      <c r="M13" s="80"/>
    </row>
    <row r="14" spans="1:13" ht="28.5" customHeight="1" x14ac:dyDescent="0.2">
      <c r="A14" s="7"/>
      <c r="B14" s="8"/>
      <c r="C14" s="9"/>
      <c r="D14" s="10"/>
      <c r="E14" s="11" t="str">
        <f t="shared" si="5"/>
        <v/>
      </c>
      <c r="F14" s="10" t="str">
        <f t="shared" si="6"/>
        <v/>
      </c>
      <c r="G14" s="23"/>
      <c r="I14" s="81" t="e">
        <f t="shared" si="4"/>
        <v>#DIV/0!</v>
      </c>
      <c r="J14" s="92" t="e">
        <f t="shared" si="0"/>
        <v>#DIV/0!</v>
      </c>
      <c r="K14" s="82" t="e">
        <f t="shared" si="1"/>
        <v>#DIV/0!</v>
      </c>
      <c r="L14" s="73"/>
      <c r="M14" s="80"/>
    </row>
    <row r="15" spans="1:13" ht="28.5" customHeight="1" x14ac:dyDescent="0.2">
      <c r="A15" s="7"/>
      <c r="B15" s="8"/>
      <c r="C15" s="9"/>
      <c r="D15" s="10"/>
      <c r="E15" s="11" t="str">
        <f t="shared" si="5"/>
        <v/>
      </c>
      <c r="F15" s="10" t="str">
        <f t="shared" si="6"/>
        <v/>
      </c>
      <c r="G15" s="23"/>
      <c r="I15" s="81" t="e">
        <f t="shared" si="4"/>
        <v>#DIV/0!</v>
      </c>
      <c r="J15" s="92" t="e">
        <f t="shared" si="0"/>
        <v>#DIV/0!</v>
      </c>
      <c r="K15" s="82" t="e">
        <f t="shared" si="1"/>
        <v>#DIV/0!</v>
      </c>
      <c r="L15" s="73"/>
      <c r="M15" s="80"/>
    </row>
    <row r="16" spans="1:13" ht="28.5" customHeight="1" x14ac:dyDescent="0.2">
      <c r="A16" s="7"/>
      <c r="B16" s="8"/>
      <c r="C16" s="9"/>
      <c r="D16" s="10"/>
      <c r="E16" s="11" t="str">
        <f t="shared" si="5"/>
        <v/>
      </c>
      <c r="F16" s="10" t="str">
        <f t="shared" si="6"/>
        <v/>
      </c>
      <c r="G16" s="22"/>
      <c r="I16" s="81" t="e">
        <f t="shared" si="4"/>
        <v>#DIV/0!</v>
      </c>
      <c r="J16" s="92" t="e">
        <f t="shared" si="0"/>
        <v>#DIV/0!</v>
      </c>
      <c r="K16" s="82" t="e">
        <f t="shared" si="1"/>
        <v>#DIV/0!</v>
      </c>
      <c r="L16" s="73"/>
      <c r="M16" s="80"/>
    </row>
    <row r="17" spans="1:13" ht="28.5" customHeight="1" x14ac:dyDescent="0.2">
      <c r="A17" s="7"/>
      <c r="B17" s="8"/>
      <c r="C17" s="9"/>
      <c r="D17" s="10"/>
      <c r="E17" s="11" t="str">
        <f t="shared" si="5"/>
        <v/>
      </c>
      <c r="F17" s="10" t="str">
        <f t="shared" si="6"/>
        <v/>
      </c>
      <c r="G17" s="23"/>
      <c r="I17" s="81" t="e">
        <f t="shared" si="4"/>
        <v>#DIV/0!</v>
      </c>
      <c r="J17" s="92" t="e">
        <f t="shared" si="0"/>
        <v>#DIV/0!</v>
      </c>
      <c r="K17" s="82" t="e">
        <f t="shared" si="1"/>
        <v>#DIV/0!</v>
      </c>
      <c r="L17" s="73"/>
      <c r="M17" s="80"/>
    </row>
    <row r="18" spans="1:13" ht="28.5" customHeight="1" x14ac:dyDescent="0.2">
      <c r="A18" s="7"/>
      <c r="B18" s="8"/>
      <c r="C18" s="11"/>
      <c r="D18" s="10"/>
      <c r="E18" s="11" t="str">
        <f t="shared" ref="E18" si="7">IF(B18+C18=0,"",B18+C18)</f>
        <v/>
      </c>
      <c r="F18" s="10" t="str">
        <f t="shared" ref="F18" si="8">IF(D18=0,"",D18)</f>
        <v/>
      </c>
      <c r="G18" s="22"/>
      <c r="I18" s="81" t="e">
        <f t="shared" ref="I18" si="9">B18/$I$3</f>
        <v>#DIV/0!</v>
      </c>
      <c r="J18" s="92" t="e">
        <f t="shared" si="0"/>
        <v>#DIV/0!</v>
      </c>
      <c r="K18" s="82" t="e">
        <f t="shared" si="1"/>
        <v>#DIV/0!</v>
      </c>
      <c r="L18" s="73"/>
      <c r="M18" s="80"/>
    </row>
    <row r="19" spans="1:13" ht="28.5" customHeight="1" x14ac:dyDescent="0.2">
      <c r="A19" s="7"/>
      <c r="B19" s="8"/>
      <c r="C19" s="11"/>
      <c r="D19" s="10"/>
      <c r="E19" s="11" t="str">
        <f t="shared" ref="E19" si="10">IF(B19+C19=0,"",B19+C19)</f>
        <v/>
      </c>
      <c r="F19" s="10" t="str">
        <f t="shared" ref="F19" si="11">IF(D19=0,"",D19)</f>
        <v/>
      </c>
      <c r="G19" s="12"/>
      <c r="I19" s="81" t="e">
        <f t="shared" ref="I19" si="12">B19/$I$3</f>
        <v>#DIV/0!</v>
      </c>
      <c r="J19" s="92" t="e">
        <f t="shared" si="0"/>
        <v>#DIV/0!</v>
      </c>
      <c r="K19" s="82" t="e">
        <f t="shared" si="1"/>
        <v>#DIV/0!</v>
      </c>
      <c r="L19" s="73"/>
      <c r="M19" s="80"/>
    </row>
    <row r="20" spans="1:13" ht="28.5" customHeight="1" x14ac:dyDescent="0.2">
      <c r="A20" s="7"/>
      <c r="B20" s="8"/>
      <c r="C20" s="11"/>
      <c r="D20" s="10"/>
      <c r="E20" s="11" t="str">
        <f t="shared" si="5"/>
        <v/>
      </c>
      <c r="F20" s="10" t="str">
        <f t="shared" si="6"/>
        <v/>
      </c>
      <c r="G20" s="12"/>
      <c r="I20" s="81" t="e">
        <f t="shared" si="4"/>
        <v>#DIV/0!</v>
      </c>
      <c r="J20" s="92" t="e">
        <f t="shared" si="0"/>
        <v>#DIV/0!</v>
      </c>
      <c r="K20" s="82" t="e">
        <f t="shared" si="1"/>
        <v>#DIV/0!</v>
      </c>
      <c r="L20" s="73"/>
      <c r="M20" s="80"/>
    </row>
    <row r="21" spans="1:13" ht="28.5" customHeight="1" x14ac:dyDescent="0.2">
      <c r="A21" s="7"/>
      <c r="B21" s="8"/>
      <c r="C21" s="11"/>
      <c r="D21" s="10"/>
      <c r="E21" s="11" t="str">
        <f t="shared" si="5"/>
        <v/>
      </c>
      <c r="F21" s="10" t="str">
        <f t="shared" si="6"/>
        <v/>
      </c>
      <c r="G21" s="12"/>
      <c r="I21" s="81" t="e">
        <f t="shared" si="4"/>
        <v>#DIV/0!</v>
      </c>
      <c r="J21" s="92" t="e">
        <f t="shared" si="0"/>
        <v>#DIV/0!</v>
      </c>
      <c r="K21" s="82" t="e">
        <f t="shared" si="1"/>
        <v>#DIV/0!</v>
      </c>
      <c r="L21" s="73"/>
      <c r="M21" s="80"/>
    </row>
    <row r="22" spans="1:13" ht="28.5" customHeight="1" x14ac:dyDescent="0.2">
      <c r="A22" s="7"/>
      <c r="B22" s="8"/>
      <c r="C22" s="11"/>
      <c r="D22" s="10"/>
      <c r="E22" s="11" t="str">
        <f t="shared" si="5"/>
        <v/>
      </c>
      <c r="F22" s="10" t="str">
        <f t="shared" si="6"/>
        <v/>
      </c>
      <c r="G22" s="12"/>
      <c r="I22" s="81" t="e">
        <f t="shared" si="4"/>
        <v>#DIV/0!</v>
      </c>
      <c r="J22" s="92" t="e">
        <f t="shared" si="0"/>
        <v>#DIV/0!</v>
      </c>
      <c r="K22" s="82" t="e">
        <f t="shared" si="1"/>
        <v>#DIV/0!</v>
      </c>
      <c r="L22" s="73"/>
      <c r="M22" s="80"/>
    </row>
    <row r="23" spans="1:13" ht="28.5" customHeight="1" x14ac:dyDescent="0.2">
      <c r="A23" s="7"/>
      <c r="B23" s="8"/>
      <c r="C23" s="11"/>
      <c r="D23" s="10"/>
      <c r="E23" s="11" t="str">
        <f t="shared" ref="E23:E27" si="13">IF(B23+C23=0,"",B23+C23)</f>
        <v/>
      </c>
      <c r="F23" s="10" t="str">
        <f t="shared" ref="F23:F27" si="14">IF(D23=0,"",D23)</f>
        <v/>
      </c>
      <c r="G23" s="12"/>
      <c r="I23" s="81" t="e">
        <f t="shared" si="4"/>
        <v>#DIV/0!</v>
      </c>
      <c r="J23" s="92" t="e">
        <f t="shared" si="0"/>
        <v>#DIV/0!</v>
      </c>
      <c r="K23" s="82" t="e">
        <f t="shared" si="1"/>
        <v>#DIV/0!</v>
      </c>
      <c r="L23" s="73"/>
      <c r="M23" s="80"/>
    </row>
    <row r="24" spans="1:13" ht="28.5" customHeight="1" x14ac:dyDescent="0.2">
      <c r="A24" s="7"/>
      <c r="B24" s="8"/>
      <c r="C24" s="11"/>
      <c r="D24" s="10"/>
      <c r="E24" s="11" t="str">
        <f t="shared" si="13"/>
        <v/>
      </c>
      <c r="F24" s="10" t="str">
        <f t="shared" si="14"/>
        <v/>
      </c>
      <c r="G24" s="22"/>
      <c r="I24" s="81" t="e">
        <f t="shared" si="4"/>
        <v>#DIV/0!</v>
      </c>
      <c r="J24" s="92" t="e">
        <f t="shared" si="0"/>
        <v>#DIV/0!</v>
      </c>
      <c r="K24" s="82" t="e">
        <f t="shared" si="1"/>
        <v>#DIV/0!</v>
      </c>
      <c r="L24" s="73"/>
      <c r="M24" s="80"/>
    </row>
    <row r="25" spans="1:13" ht="28.5" customHeight="1" x14ac:dyDescent="0.2">
      <c r="A25" s="7"/>
      <c r="B25" s="8"/>
      <c r="C25" s="11"/>
      <c r="D25" s="10"/>
      <c r="E25" s="11" t="str">
        <f t="shared" si="13"/>
        <v/>
      </c>
      <c r="F25" s="10" t="str">
        <f t="shared" si="14"/>
        <v/>
      </c>
      <c r="G25" s="12"/>
      <c r="I25" s="81" t="e">
        <f t="shared" si="4"/>
        <v>#DIV/0!</v>
      </c>
      <c r="J25" s="92" t="e">
        <f t="shared" si="0"/>
        <v>#DIV/0!</v>
      </c>
      <c r="K25" s="82" t="e">
        <f t="shared" si="1"/>
        <v>#DIV/0!</v>
      </c>
      <c r="L25" s="73"/>
      <c r="M25" s="80"/>
    </row>
    <row r="26" spans="1:13" ht="28.5" customHeight="1" x14ac:dyDescent="0.2">
      <c r="A26" s="7"/>
      <c r="B26" s="8"/>
      <c r="C26" s="11"/>
      <c r="D26" s="10"/>
      <c r="E26" s="11" t="str">
        <f t="shared" si="13"/>
        <v/>
      </c>
      <c r="F26" s="10" t="str">
        <f t="shared" si="14"/>
        <v/>
      </c>
      <c r="G26" s="12"/>
      <c r="I26" s="81" t="e">
        <f t="shared" si="4"/>
        <v>#DIV/0!</v>
      </c>
      <c r="J26" s="92" t="e">
        <f t="shared" si="0"/>
        <v>#DIV/0!</v>
      </c>
      <c r="K26" s="82" t="e">
        <f t="shared" si="1"/>
        <v>#DIV/0!</v>
      </c>
      <c r="L26" s="73"/>
      <c r="M26" s="80"/>
    </row>
    <row r="27" spans="1:13" ht="28.5" customHeight="1" thickBot="1" x14ac:dyDescent="0.25">
      <c r="A27" s="7"/>
      <c r="B27" s="8"/>
      <c r="C27" s="11"/>
      <c r="D27" s="10"/>
      <c r="E27" s="11" t="str">
        <f t="shared" si="13"/>
        <v/>
      </c>
      <c r="F27" s="10" t="str">
        <f t="shared" si="14"/>
        <v/>
      </c>
      <c r="G27" s="12"/>
      <c r="I27" s="81" t="e">
        <f t="shared" si="4"/>
        <v>#DIV/0!</v>
      </c>
      <c r="J27" s="92" t="e">
        <f t="shared" si="0"/>
        <v>#DIV/0!</v>
      </c>
      <c r="K27" s="82" t="e">
        <f t="shared" si="1"/>
        <v>#DIV/0!</v>
      </c>
      <c r="L27" s="73"/>
      <c r="M27" s="80"/>
    </row>
    <row r="28" spans="1:13" ht="28.5" customHeight="1" thickTop="1" thickBot="1" x14ac:dyDescent="0.25">
      <c r="A28" s="14">
        <f>COUNTA(A4:A27)</f>
        <v>0</v>
      </c>
      <c r="B28" s="15">
        <f>SUM(B4:B27)</f>
        <v>0</v>
      </c>
      <c r="C28" s="15">
        <f>SUM(C4:C27)</f>
        <v>0</v>
      </c>
      <c r="D28" s="16">
        <f>SUM(D4:D27)</f>
        <v>0</v>
      </c>
      <c r="E28" s="15">
        <f>SUM(E4:E27)</f>
        <v>0</v>
      </c>
      <c r="F28" s="16">
        <f>SUM(F4:F27)</f>
        <v>0</v>
      </c>
      <c r="G28" s="17"/>
      <c r="I28" s="84" t="e">
        <f>SUM(I4:I27)</f>
        <v>#DIV/0!</v>
      </c>
      <c r="J28" s="85" t="e">
        <f>SUM(J4:J27)</f>
        <v>#DIV/0!</v>
      </c>
      <c r="K28" s="83" t="e">
        <f>SUM(K4:K27)</f>
        <v>#DIV/0!</v>
      </c>
      <c r="L28" s="78" t="e">
        <f>SUM(L4:L27)</f>
        <v>#DIV/0!</v>
      </c>
      <c r="M28" s="77" t="e">
        <f>SUM(M4:M27)</f>
        <v>#DIV/0!</v>
      </c>
    </row>
    <row r="30" spans="1:13" ht="28.5" customHeight="1" x14ac:dyDescent="0.2">
      <c r="J30" s="159" t="s">
        <v>41</v>
      </c>
      <c r="K30" s="151"/>
      <c r="L30" s="86" t="e">
        <f>J3-L28</f>
        <v>#DIV/0!</v>
      </c>
      <c r="M30" s="86" t="e">
        <f>K3-M28</f>
        <v>#DIV/0!</v>
      </c>
    </row>
  </sheetData>
  <mergeCells count="6">
    <mergeCell ref="J30:K30"/>
    <mergeCell ref="J1:K1"/>
    <mergeCell ref="A2:A3"/>
    <mergeCell ref="C2:D2"/>
    <mergeCell ref="E2:F2"/>
    <mergeCell ref="G2:G3"/>
  </mergeCells>
  <phoneticPr fontId="2"/>
  <pageMargins left="0.78740157480314965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交付金支出額</vt:lpstr>
      <vt:lpstr>参加者明細(面積・単価按分)</vt:lpstr>
      <vt:lpstr>参加者明細 (均等割)</vt:lpstr>
      <vt:lpstr>交付金支出額!Print_Area</vt:lpstr>
      <vt:lpstr>'参加者明細 (均等割)'!Print_Area</vt:lpstr>
      <vt:lpstr>'参加者明細(面積・単価按分)'!Print_Area</vt:lpstr>
      <vt:lpstr>'参加者明細 (均等割)'!Print_Titles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産業振興</dc:creator>
  <cp:lastModifiedBy>KC2084</cp:lastModifiedBy>
  <cp:lastPrinted>2023-01-10T04:46:48Z</cp:lastPrinted>
  <dcterms:created xsi:type="dcterms:W3CDTF">2006-12-28T00:38:58Z</dcterms:created>
  <dcterms:modified xsi:type="dcterms:W3CDTF">2023-12-18T02:16:57Z</dcterms:modified>
</cp:coreProperties>
</file>