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25725"/>
</workbook>
</file>

<file path=xl/calcChain.xml><?xml version="1.0" encoding="utf-8"?>
<calcChain xmlns="http://schemas.openxmlformats.org/spreadsheetml/2006/main">
  <c r="BG37" i="9"/>
  <c r="BG36"/>
  <c r="BG35"/>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E43" l="1"/>
  <c r="AM43"/>
  <c r="U43"/>
  <c r="C43"/>
  <c r="BE42"/>
  <c r="AM42"/>
  <c r="U42"/>
  <c r="C42"/>
  <c r="BE41"/>
  <c r="AM41"/>
  <c r="U41"/>
  <c r="C41"/>
  <c r="BE40"/>
  <c r="AM40"/>
  <c r="U40"/>
  <c r="C40"/>
  <c r="CO39"/>
  <c r="CO40" s="1"/>
  <c r="CO41" s="1"/>
  <c r="CO42" s="1"/>
  <c r="CO43" s="1"/>
  <c r="BE39"/>
  <c r="AM39"/>
  <c r="U39"/>
  <c r="C39"/>
  <c r="CO38"/>
  <c r="BE38"/>
  <c r="AM38"/>
  <c r="U38"/>
  <c r="C38"/>
  <c r="CO37"/>
  <c r="AM37"/>
  <c r="CO36"/>
  <c r="AM36"/>
  <c r="AM35"/>
  <c r="C34"/>
  <c r="C35" s="1"/>
  <c r="C36" l="1"/>
  <c r="C37" s="1"/>
  <c r="U34"/>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l="1"/>
  <c r="BE35" s="1"/>
  <c r="BE36" s="1"/>
  <c r="BE37" s="1"/>
  <c r="BW34" l="1"/>
  <c r="BW35" s="1"/>
  <c r="BW36" s="1"/>
  <c r="BW37" s="1"/>
  <c r="BW38" s="1"/>
  <c r="BW39" s="1"/>
  <c r="BW40" s="1"/>
  <c r="BW41" s="1"/>
  <c r="BW42" s="1"/>
  <c r="BW43" s="1"/>
  <c r="CO34" l="1"/>
  <c r="CO35" s="1"/>
</calcChain>
</file>

<file path=xl/sharedStrings.xml><?xml version="1.0" encoding="utf-8"?>
<sst xmlns="http://schemas.openxmlformats.org/spreadsheetml/2006/main" count="1030" uniqueCount="569">
  <si>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</si>
  <si>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</si>
  <si>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</si>
  <si>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</si>
  <si>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</si>
  <si>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</si>
  <si>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</si>
  <si>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</si>
  <si>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</si>
  <si>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</si>
  <si>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</si>
  <si>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</si>
  <si>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</si>
  <si>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</si>
  <si>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</si>
  <si>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</si>
  <si>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</si>
  <si>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</si>
  <si>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</si>
  <si>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</si>
  <si>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</si>
  <si>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</si>
  <si>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</si>
  <si>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</si>
  <si>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</si>
  <si>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</si>
  <si>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</si>
  <si>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</si>
  <si>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</si>
  <si>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</si>
  <si>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</si>
  <si>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</si>
  <si>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</si>
  <si>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</si>
  <si>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</si>
  <si>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</si>
  <si>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</si>
  <si>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</si>
  <si>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</si>
  <si>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</si>
  <si>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</si>
  <si>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</si>
  <si>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</si>
  <si>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</si>
  <si>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</si>
  <si>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</si>
  <si>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</si>
  <si>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</si>
  <si>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</si>
  <si>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</si>
  <si>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</si>
  <si>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</si>
  <si>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</si>
  <si>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</si>
  <si>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</si>
  <si>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</si>
  <si>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</si>
  <si>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</si>
  <si>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</si>
  <si>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</si>
  <si>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</si>
  <si>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</si>
  <si>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</si>
  <si>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</si>
  <si>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</si>
  <si>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</si>
  <si>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</si>
  <si>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</si>
  <si>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</si>
  <si>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</si>
  <si>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</si>
  <si>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</si>
  <si>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</si>
  <si>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</si>
  <si>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</si>
  <si>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</si>
  <si>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</si>
  <si>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</si>
  <si>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</si>
  <si>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</si>
  <si>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</si>
  <si>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</si>
  <si>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</si>
  <si>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</si>
  <si>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</si>
  <si>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</si>
  <si>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</si>
  <si>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</si>
  <si>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</si>
  <si>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</si>
  <si>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</si>
  <si>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</si>
  <si>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</si>
  <si>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</si>
  <si>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</si>
  <si>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</si>
  <si>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</si>
  <si>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</si>
  <si>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</si>
  <si>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</si>
  <si>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</si>
  <si>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</si>
  <si>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</si>
  <si>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</si>
  <si>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</si>
  <si>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</si>
  <si>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</si>
  <si>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</si>
  <si>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</si>
  <si>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</si>
  <si>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</si>
  <si>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</si>
  <si>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</si>
  <si>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</si>
  <si>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</si>
  <si>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</si>
  <si>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</si>
  <si>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</si>
  <si>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</si>
  <si>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</si>
  <si>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</si>
  <si>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</si>
  <si>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</si>
  <si>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</si>
  <si>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</si>
  <si>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</si>
  <si>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</si>
  <si>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</si>
  <si>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</si>
  <si>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</si>
  <si>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</si>
  <si>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</si>
  <si>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</si>
  <si>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</si>
  <si>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</si>
  <si>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</si>
  <si>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</si>
  <si>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</si>
  <si>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</si>
  <si>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</si>
  <si>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</si>
  <si>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</si>
  <si>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</si>
  <si>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</si>
  <si>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</si>
  <si>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</si>
  <si>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</si>
  <si>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</si>
  <si>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</si>
  <si>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</si>
  <si>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</si>
  <si>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</si>
  <si>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</si>
  <si>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</si>
  <si>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</si>
  <si>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</si>
  <si>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</si>
  <si>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</si>
  <si>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</si>
  <si>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</si>
  <si>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</si>
  <si>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</si>
  <si>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</si>
  <si>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</si>
  <si>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</si>
  <si>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</si>
  <si>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</si>
  <si>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</si>
  <si>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</si>
  <si>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</si>
  <si>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</si>
  <si>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</si>
  <si>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</si>
  <si>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</si>
  <si>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</si>
  <si>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</si>
  <si>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</si>
  <si>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</si>
  <si>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</si>
  <si>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</si>
  <si>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</si>
  <si>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</si>
  <si>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</si>
  <si>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</si>
  <si>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</si>
  <si>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</si>
  <si>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</si>
  <si>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</si>
  <si>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</si>
  <si>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</si>
  <si>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</si>
  <si>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</si>
  <si>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</si>
  <si>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岡山県吉備中央町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</si>
  <si>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</si>
  <si>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</si>
  <si>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</si>
  <si>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</si>
  <si>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</si>
  <si>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</si>
  <si>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</si>
  <si>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</si>
  <si>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</si>
  <si>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</si>
  <si>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</si>
  <si>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</si>
  <si>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</si>
  <si>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</si>
  <si>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</si>
  <si>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</si>
  <si>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</si>
  <si>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</si>
  <si>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</si>
  <si>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</si>
  <si>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</si>
  <si>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</si>
  <si>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</si>
  <si>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</si>
  <si>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</si>
  <si>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</si>
  <si>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</si>
  <si>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</si>
  <si>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</si>
  <si>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</si>
  <si>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</si>
  <si>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</si>
  <si>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</si>
  <si>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</si>
  <si>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</si>
  <si>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</si>
  <si>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</si>
  <si>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</si>
  <si>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</si>
  <si>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</si>
  <si>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</si>
  <si>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</si>
  <si>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</si>
  <si>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</si>
  <si>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</si>
  <si>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</si>
  <si>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</si>
  <si>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</si>
  <si>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</si>
  <si>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</si>
  <si>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</si>
  <si>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</si>
  <si>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</si>
  <si>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</si>
  <si>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</si>
  <si>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</si>
  <si>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</si>
  <si>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</si>
  <si>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</si>
  <si>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</si>
  <si>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</si>
  <si>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</si>
  <si>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</si>
  <si>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</si>
  <si>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</si>
  <si>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</si>
  <si>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</si>
  <si>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</si>
  <si>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</si>
  <si>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</si>
  <si>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</si>
  <si>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</si>
  <si>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</si>
  <si>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</si>
  <si>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</si>
  <si>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</si>
  <si>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</si>
  <si>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</si>
  <si>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</si>
  <si>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</si>
  <si>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</si>
  <si>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</si>
  <si>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</si>
  <si>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</si>
  <si>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</si>
  <si>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</si>
  <si>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</si>
  <si>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</si>
  <si>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</si>
  <si>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</si>
  <si>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</si>
  <si>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</si>
  <si>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</si>
  <si>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</si>
  <si>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</si>
  <si>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</si>
  <si>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</si>
  <si>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</si>
  <si>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</si>
  <si>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</si>
  <si>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</si>
  <si>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</si>
  <si>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</si>
  <si>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</si>
  <si>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</si>
  <si>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</si>
  <si>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</si>
  <si>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</si>
  <si>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</si>
  <si>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</si>
  <si>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</si>
  <si>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</si>
  <si>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</si>
  <si>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</si>
  <si>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</si>
  <si>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</si>
  <si>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</si>
  <si>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</si>
  <si>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</si>
  <si>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</si>
  <si>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</si>
  <si>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</si>
  <si>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</si>
  <si>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</si>
  <si>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</si>
  <si>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</si>
  <si>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</si>
  <si>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</si>
  <si>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</si>
  <si>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</si>
  <si>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</si>
  <si>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</si>
  <si>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</si>
  <si>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</si>
  <si>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</si>
  <si>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</si>
  <si>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</si>
  <si>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</si>
  <si>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</si>
  <si>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</si>
  <si>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</si>
  <si>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</si>
  <si>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</si>
  <si>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</si>
  <si>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</si>
  <si>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</si>
  <si>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</si>
  <si>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岡山県吉備中央町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</si>
  <si>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</si>
  <si>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</si>
  <si>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</si>
  <si>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</si>
  <si>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</si>
  <si>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</si>
  <si>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</si>
  <si>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</si>
  <si>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</si>
  <si>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</si>
  <si>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</si>
  <si>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</si>
  <si>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</si>
  <si>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</si>
  <si>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</si>
  <si>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</si>
  <si>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</si>
  <si>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</si>
  <si>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</si>
  <si>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</si>
  <si>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</si>
  <si>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</si>
  <si>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</si>
  <si>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</si>
  <si>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</si>
  <si>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</si>
  <si>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</si>
  <si>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</si>
  <si>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</si>
  <si>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</si>
  <si>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</si>
  <si>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</si>
  <si>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</si>
  <si>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</si>
  <si>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</si>
  <si>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</si>
  <si>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</si>
  <si>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</si>
  <si>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</si>
  <si>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</si>
  <si>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</si>
  <si>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</si>
  <si>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簡易水道特別会計</t>
    <phoneticPr fontId="5"/>
  </si>
  <si>
    <t>法非適用企業</t>
    <phoneticPr fontId="5"/>
  </si>
  <si>
    <t>下水道特別会計</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</si>
  <si>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</si>
  <si>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</si>
  <si>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</si>
  <si>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</si>
  <si>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</si>
  <si>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</si>
  <si>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</si>
  <si>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</si>
  <si>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</si>
  <si>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</si>
  <si>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</si>
  <si>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</si>
  <si>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</si>
  <si>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</si>
  <si>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</si>
  <si>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</si>
  <si>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</si>
  <si>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</si>
  <si>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</si>
  <si>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</si>
  <si>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</si>
  <si>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</si>
  <si>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</si>
  <si>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</si>
  <si>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</si>
  <si>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</si>
  <si>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</si>
  <si>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</si>
  <si>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</si>
  <si>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</si>
  <si>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</si>
  <si>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</si>
  <si>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</si>
  <si>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</si>
  <si>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</si>
  <si>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</si>
  <si>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</si>
  <si>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</si>
  <si>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</si>
  <si>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</si>
  <si>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</si>
  <si>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</si>
  <si>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</si>
  <si>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</si>
  <si>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</si>
  <si>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</si>
  <si>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</si>
  <si>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</si>
  <si>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</si>
  <si>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</si>
  <si>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</si>
  <si>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</si>
  <si>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</si>
  <si>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</si>
  <si>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</si>
  <si>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</si>
  <si>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上水道特別会計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</si>
  <si>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</si>
  <si>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</si>
  <si>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</si>
  <si>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</si>
  <si>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</si>
  <si>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</si>
  <si>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</si>
  <si>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</si>
  <si>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</si>
  <si>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</si>
  <si>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</si>
  <si>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</si>
  <si>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</si>
  <si>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</si>
  <si>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</si>
  <si>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</si>
  <si>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</si>
  <si>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</si>
  <si>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</si>
  <si>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</si>
  <si>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</si>
  <si>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</si>
  <si>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</si>
  <si>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</si>
  <si>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</si>
  <si>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</si>
  <si>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</si>
  <si>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</si>
  <si>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</si>
  <si>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</si>
  <si>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</si>
  <si>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</si>
  <si>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</si>
  <si>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</si>
  <si>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</si>
  <si>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</si>
  <si>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</si>
  <si>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</si>
  <si>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</si>
  <si>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</si>
  <si>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</si>
  <si>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</si>
  <si>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</si>
  <si>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</si>
  <si>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</si>
  <si>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</si>
  <si>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</si>
  <si>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</si>
  <si>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</si>
  <si>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</si>
  <si>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</si>
  <si>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</si>
  <si>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</si>
  <si>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</si>
  <si>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</si>
  <si>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</si>
  <si>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</si>
  <si>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</si>
  <si>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</si>
  <si>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</si>
  <si>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</si>
  <si>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</si>
  <si>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</si>
  <si>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</si>
  <si>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</si>
  <si>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</si>
  <si>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</si>
  <si>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</si>
  <si>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</si>
  <si>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</si>
  <si>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</si>
  <si>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</si>
  <si>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</si>
  <si>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</si>
  <si>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</si>
  <si>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</si>
  <si>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</si>
  <si>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</si>
  <si>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</si>
  <si>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</si>
  <si>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</si>
  <si>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0.26</t>
  </si>
  <si>
    <t>▲ 0.25</t>
  </si>
  <si>
    <t>上水道特別会計</t>
  </si>
  <si>
    <t>一般会計</t>
  </si>
  <si>
    <t>介護保険特別会計（介護保険事業）</t>
  </si>
  <si>
    <t>下水道特別会計</t>
  </si>
  <si>
    <t>診療所特別会計</t>
  </si>
  <si>
    <t>再生可能エネルギー事業特別会計</t>
  </si>
  <si>
    <t>国民健康保険特別会計</t>
  </si>
  <si>
    <t>簡易水道特別会計</t>
  </si>
  <si>
    <t>その他会計（赤字）</t>
  </si>
  <si>
    <t>その他会計（黒字）</t>
  </si>
  <si>
    <t>-</t>
    <phoneticPr fontId="2"/>
  </si>
  <si>
    <t>-</t>
    <phoneticPr fontId="2"/>
  </si>
  <si>
    <t>旭川中部衛生施設組合</t>
    <rPh sb="0" eb="1">
      <t>アサヒ</t>
    </rPh>
    <rPh sb="1" eb="2">
      <t>カワ</t>
    </rPh>
    <rPh sb="2" eb="4">
      <t>チュウブ</t>
    </rPh>
    <rPh sb="4" eb="6">
      <t>エイセイ</t>
    </rPh>
    <rPh sb="6" eb="8">
      <t>シセツ</t>
    </rPh>
    <rPh sb="8" eb="10">
      <t>クミアイ</t>
    </rPh>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</si>
  <si>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</si>
  <si>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</si>
  <si>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</si>
  <si>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</si>
  <si>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</si>
  <si>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</si>
  <si>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</si>
  <si>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</si>
  <si>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</si>
  <si>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</si>
  <si>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吉備中央農業公社</t>
    <rPh sb="0" eb="2">
      <t>キビ</t>
    </rPh>
    <rPh sb="2" eb="4">
      <t>チュウオウ</t>
    </rPh>
    <rPh sb="4" eb="6">
      <t>ノウギョウ</t>
    </rPh>
    <rPh sb="6" eb="8">
      <t>コウシャ</t>
    </rPh>
    <phoneticPr fontId="2"/>
  </si>
  <si>
    <t>加茂川ふるさと交流プラザ</t>
    <rPh sb="0" eb="3">
      <t>カモガワ</t>
    </rPh>
    <rPh sb="7" eb="9">
      <t>コウリュウ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</si>
  <si>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</si>
  <si>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</si>
  <si>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</si>
  <si>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</si>
  <si>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</si>
  <si>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</si>
  <si>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</si>
  <si>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</si>
  <si>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</si>
  <si>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</si>
  <si>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</si>
  <si>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</si>
  <si>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</si>
  <si>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</si>
  <si>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</si>
  <si>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公共施設の更新を行わず、維持管理しながら長期に使用することにより財政支出を抑えてきた経緯から、類似団体に比して将来負担比率が低く、有形固定資産減価償却率が高くなっている。
今後、公共施設等総合管理計画に沿った施設の管理を進め、更新を行う場合、有形固定資産減価償却率が下がることが予想される。</t>
    <rPh sb="48" eb="50">
      <t>ルイジ</t>
    </rPh>
    <rPh sb="50" eb="52">
      <t>ダンタイ</t>
    </rPh>
    <rPh sb="53" eb="54">
      <t>ヒ</t>
    </rPh>
    <rPh sb="56" eb="58">
      <t>ショウライ</t>
    </rPh>
    <rPh sb="58" eb="60">
      <t>フタン</t>
    </rPh>
    <rPh sb="60" eb="62">
      <t>ヒリツ</t>
    </rPh>
    <rPh sb="63" eb="64">
      <t>ヒク</t>
    </rPh>
    <rPh sb="66" eb="68">
      <t>ユウケイ</t>
    </rPh>
    <rPh sb="68" eb="70">
      <t>コテイ</t>
    </rPh>
    <rPh sb="70" eb="72">
      <t>シサン</t>
    </rPh>
    <rPh sb="72" eb="74">
      <t>ゲンカ</t>
    </rPh>
    <rPh sb="74" eb="76">
      <t>ショウキャク</t>
    </rPh>
    <rPh sb="76" eb="77">
      <t>リツ</t>
    </rPh>
    <rPh sb="78" eb="79">
      <t>タカ</t>
    </rPh>
    <rPh sb="87" eb="89">
      <t>コンゴ</t>
    </rPh>
    <rPh sb="90" eb="92">
      <t>コウキョウ</t>
    </rPh>
    <rPh sb="92" eb="94">
      <t>シセツ</t>
    </rPh>
    <rPh sb="94" eb="95">
      <t>トウ</t>
    </rPh>
    <rPh sb="95" eb="97">
      <t>ソウゴウ</t>
    </rPh>
    <rPh sb="97" eb="99">
      <t>カンリ</t>
    </rPh>
    <rPh sb="99" eb="101">
      <t>ケイカク</t>
    </rPh>
    <rPh sb="102" eb="103">
      <t>ソ</t>
    </rPh>
    <rPh sb="105" eb="107">
      <t>シセツ</t>
    </rPh>
    <rPh sb="108" eb="110">
      <t>カンリ</t>
    </rPh>
    <rPh sb="111" eb="112">
      <t>スス</t>
    </rPh>
    <rPh sb="114" eb="116">
      <t>コウシン</t>
    </rPh>
    <rPh sb="117" eb="118">
      <t>オコナ</t>
    </rPh>
    <rPh sb="119" eb="121">
      <t>バアイ</t>
    </rPh>
    <rPh sb="122" eb="124">
      <t>ユウケイ</t>
    </rPh>
    <rPh sb="124" eb="126">
      <t>コテイ</t>
    </rPh>
    <rPh sb="126" eb="128">
      <t>シサン</t>
    </rPh>
    <rPh sb="128" eb="130">
      <t>ゲンカ</t>
    </rPh>
    <rPh sb="130" eb="132">
      <t>ショウキャク</t>
    </rPh>
    <rPh sb="132" eb="133">
      <t>リツ</t>
    </rPh>
    <rPh sb="134" eb="135">
      <t>サ</t>
    </rPh>
    <rPh sb="140" eb="142">
      <t>ヨソウ</t>
    </rPh>
    <phoneticPr fontId="5"/>
  </si>
  <si>
    <t>　実質公債費率は類似団体を比較して高いが、将来負担比率は類似団体と同等に下がっている。
合併前後に必要な事業の財源を起債により確保したため比率が高くなっていたが、実質公債費率、将来負担比率ともに減少傾向にある。</t>
    <rPh sb="1" eb="3">
      <t>ジッシツ</t>
    </rPh>
    <rPh sb="3" eb="6">
      <t>コウサイヒ</t>
    </rPh>
    <rPh sb="6" eb="7">
      <t>リツ</t>
    </rPh>
    <rPh sb="8" eb="10">
      <t>ルイジ</t>
    </rPh>
    <rPh sb="10" eb="12">
      <t>ダンタイ</t>
    </rPh>
    <rPh sb="13" eb="15">
      <t>ヒカク</t>
    </rPh>
    <rPh sb="17" eb="18">
      <t>タカ</t>
    </rPh>
    <rPh sb="21" eb="23">
      <t>ショウライ</t>
    </rPh>
    <rPh sb="23" eb="25">
      <t>フタン</t>
    </rPh>
    <rPh sb="25" eb="27">
      <t>ヒリツ</t>
    </rPh>
    <rPh sb="28" eb="30">
      <t>ルイジ</t>
    </rPh>
    <rPh sb="30" eb="32">
      <t>ダンタイ</t>
    </rPh>
    <rPh sb="33" eb="35">
      <t>ドウトウ</t>
    </rPh>
    <rPh sb="36" eb="37">
      <t>サ</t>
    </rPh>
    <rPh sb="44" eb="46">
      <t>ガッペイ</t>
    </rPh>
    <rPh sb="46" eb="48">
      <t>ゼンゴ</t>
    </rPh>
    <rPh sb="49" eb="51">
      <t>ヒツヨウ</t>
    </rPh>
    <rPh sb="52" eb="54">
      <t>ジギョウ</t>
    </rPh>
    <rPh sb="55" eb="57">
      <t>ザイゲン</t>
    </rPh>
    <rPh sb="58" eb="60">
      <t>キサイ</t>
    </rPh>
    <rPh sb="63" eb="65">
      <t>カクホ</t>
    </rPh>
    <rPh sb="69" eb="71">
      <t>ヒリツ</t>
    </rPh>
    <rPh sb="72" eb="73">
      <t>タカ</t>
    </rPh>
    <rPh sb="81" eb="83">
      <t>ジッシツ</t>
    </rPh>
    <rPh sb="83" eb="86">
      <t>コウサイヒ</t>
    </rPh>
    <rPh sb="86" eb="87">
      <t>リツ</t>
    </rPh>
    <rPh sb="88" eb="90">
      <t>ショウライ</t>
    </rPh>
    <rPh sb="90" eb="92">
      <t>フタン</t>
    </rPh>
    <rPh sb="92" eb="94">
      <t>ヒリツ</t>
    </rPh>
    <rPh sb="97" eb="99">
      <t>ゲンショウ</t>
    </rPh>
    <rPh sb="99" eb="101">
      <t>ケイコウ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</si>
</sst>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69758</c:v>
                </c:pt>
                <c:pt idx="1">
                  <c:v>72003</c:v>
                </c:pt>
                <c:pt idx="2">
                  <c:v>98234</c:v>
                </c:pt>
                <c:pt idx="3">
                  <c:v>53989</c:v>
                </c:pt>
                <c:pt idx="4">
                  <c:v>64286</c:v>
                </c:pt>
              </c:numCache>
            </c:numRef>
          </c:val>
        </c:ser>
        <c:marker val="1"/>
        <c:axId val="85059840"/>
        <c:axId val="85148032"/>
      </c:lineChart>
      <c:catAx>
        <c:axId val="8505984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48032"/>
        <c:crosses val="autoZero"/>
        <c:auto val="1"/>
        <c:lblAlgn val="ctr"/>
        <c:lblOffset val="100"/>
        <c:tickLblSkip val="1"/>
        <c:tickMarkSkip val="1"/>
      </c:catAx>
      <c:valAx>
        <c:axId val="85148032"/>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0598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12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9.01</c:v>
                </c:pt>
                <c:pt idx="1">
                  <c:v>6.65</c:v>
                </c:pt>
                <c:pt idx="2">
                  <c:v>5.93</c:v>
                </c:pt>
                <c:pt idx="3">
                  <c:v>5.75</c:v>
                </c:pt>
                <c:pt idx="4">
                  <c:v>6.69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26.48</c:v>
                </c:pt>
                <c:pt idx="1">
                  <c:v>28.53</c:v>
                </c:pt>
                <c:pt idx="2">
                  <c:v>34.75</c:v>
                </c:pt>
                <c:pt idx="3">
                  <c:v>37.549999999999997</c:v>
                </c:pt>
                <c:pt idx="4">
                  <c:v>40.020000000000003</c:v>
                </c:pt>
              </c:numCache>
            </c:numRef>
          </c:val>
        </c:ser>
        <c:gapWidth val="250"/>
        <c:overlap val="100"/>
        <c:axId val="92627328"/>
        <c:axId val="926292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-0.25</c:v>
                </c:pt>
                <c:pt idx="2">
                  <c:v>5.6</c:v>
                </c:pt>
                <c:pt idx="3">
                  <c:v>1.58</c:v>
                </c:pt>
                <c:pt idx="4">
                  <c:v>3.83</c:v>
                </c:pt>
              </c:numCache>
            </c:numRef>
          </c:val>
        </c:ser>
        <c:marker val="1"/>
        <c:axId val="92627328"/>
        <c:axId val="92629248"/>
      </c:lineChart>
      <c:catAx>
        <c:axId val="926273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629248"/>
        <c:crosses val="autoZero"/>
        <c:auto val="1"/>
        <c:lblAlgn val="ctr"/>
        <c:lblOffset val="100"/>
        <c:tickLblSkip val="1"/>
        <c:tickMarkSkip val="1"/>
      </c:catAx>
      <c:valAx>
        <c:axId val="926292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273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0.91</c:v>
                </c:pt>
                <c:pt idx="2">
                  <c:v>#N/A</c:v>
                </c:pt>
                <c:pt idx="3">
                  <c:v>1.25</c:v>
                </c:pt>
                <c:pt idx="4">
                  <c:v>#N/A</c:v>
                </c:pt>
                <c:pt idx="5">
                  <c:v>1.8</c:v>
                </c:pt>
                <c:pt idx="6">
                  <c:v>#N/A</c:v>
                </c:pt>
                <c:pt idx="7">
                  <c:v>0.9</c:v>
                </c:pt>
                <c:pt idx="8">
                  <c:v>#N/A</c:v>
                </c:pt>
                <c:pt idx="9">
                  <c:v>7.0000000000000007E-2</c:v>
                </c:pt>
              </c:numCache>
            </c:numRef>
          </c:val>
        </c:ser>
        <c:ser>
          <c:idx val="4"/>
          <c:order val="4"/>
          <c:tx>
            <c:strRef>
              <c:f>データシート!$A$31</c:f>
              <c:strCache>
                <c:ptCount val="1"/>
                <c:pt idx="0">
                  <c:v>再生可能エネルギー事業特別会計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0.08</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0.23</c:v>
                </c:pt>
                <c:pt idx="4">
                  <c:v>#N/A</c:v>
                </c:pt>
                <c:pt idx="5">
                  <c:v>0.25</c:v>
                </c:pt>
                <c:pt idx="6">
                  <c:v>#N/A</c:v>
                </c:pt>
                <c:pt idx="7">
                  <c:v>0.24</c:v>
                </c:pt>
                <c:pt idx="8">
                  <c:v>#N/A</c:v>
                </c:pt>
                <c:pt idx="9">
                  <c:v>0.18</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0.27</c:v>
                </c:pt>
                <c:pt idx="4">
                  <c:v>#N/A</c:v>
                </c:pt>
                <c:pt idx="5">
                  <c:v>0.15</c:v>
                </c:pt>
                <c:pt idx="6">
                  <c:v>#N/A</c:v>
                </c:pt>
                <c:pt idx="7">
                  <c:v>0.21</c:v>
                </c:pt>
                <c:pt idx="8">
                  <c:v>#N/A</c:v>
                </c:pt>
                <c:pt idx="9">
                  <c:v>0.28999999999999998</c:v>
                </c:pt>
              </c:numCache>
            </c:numRef>
          </c:val>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0.42</c:v>
                </c:pt>
                <c:pt idx="2">
                  <c:v>#N/A</c:v>
                </c:pt>
                <c:pt idx="3">
                  <c:v>0.26</c:v>
                </c:pt>
                <c:pt idx="4">
                  <c:v>#N/A</c:v>
                </c:pt>
                <c:pt idx="5">
                  <c:v>0.11</c:v>
                </c:pt>
                <c:pt idx="6">
                  <c:v>#N/A</c:v>
                </c:pt>
                <c:pt idx="7">
                  <c:v>0.82</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8.7799999999999994</c:v>
                </c:pt>
                <c:pt idx="2">
                  <c:v>#N/A</c:v>
                </c:pt>
                <c:pt idx="3">
                  <c:v>6.41</c:v>
                </c:pt>
                <c:pt idx="4">
                  <c:v>#N/A</c:v>
                </c:pt>
                <c:pt idx="5">
                  <c:v>5.67</c:v>
                </c:pt>
                <c:pt idx="6">
                  <c:v>#N/A</c:v>
                </c:pt>
                <c:pt idx="7">
                  <c:v>5.49</c:v>
                </c:pt>
                <c:pt idx="8">
                  <c:v>#N/A</c:v>
                </c:pt>
                <c:pt idx="9">
                  <c:v>6.5</c:v>
                </c:pt>
              </c:numCache>
            </c:numRef>
          </c:val>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5.01</c:v>
                </c:pt>
                <c:pt idx="2">
                  <c:v>#N/A</c:v>
                </c:pt>
                <c:pt idx="3">
                  <c:v>6</c:v>
                </c:pt>
                <c:pt idx="4">
                  <c:v>#N/A</c:v>
                </c:pt>
                <c:pt idx="5">
                  <c:v>7.07</c:v>
                </c:pt>
                <c:pt idx="6">
                  <c:v>#N/A</c:v>
                </c:pt>
                <c:pt idx="7">
                  <c:v>8.23</c:v>
                </c:pt>
                <c:pt idx="8">
                  <c:v>#N/A</c:v>
                </c:pt>
                <c:pt idx="9">
                  <c:v>9.1199999999999992</c:v>
                </c:pt>
              </c:numCache>
            </c:numRef>
          </c:val>
        </c:ser>
        <c:overlap val="100"/>
        <c:axId val="93720960"/>
        <c:axId val="93722496"/>
      </c:barChart>
      <c:catAx>
        <c:axId val="93720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22496"/>
        <c:crosses val="autoZero"/>
        <c:auto val="1"/>
        <c:lblAlgn val="ctr"/>
        <c:lblOffset val="100"/>
        <c:tickLblSkip val="1"/>
        <c:tickMarkSkip val="1"/>
      </c:catAx>
      <c:valAx>
        <c:axId val="937224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209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78"/>
          <c:h val="0.639296187683287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1179</c:v>
                </c:pt>
                <c:pt idx="5">
                  <c:v>1149</c:v>
                </c:pt>
                <c:pt idx="8">
                  <c:v>1129</c:v>
                </c:pt>
                <c:pt idx="11">
                  <c:v>1138</c:v>
                </c:pt>
                <c:pt idx="14">
                  <c:v>1132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19</c:v>
                </c:pt>
                <c:pt idx="6">
                  <c:v>19</c:v>
                </c:pt>
                <c:pt idx="9">
                  <c:v>19</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36</c:v>
                </c:pt>
                <c:pt idx="6">
                  <c:v>24</c:v>
                </c:pt>
                <c:pt idx="9">
                  <c:v>21</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488</c:v>
                </c:pt>
                <c:pt idx="3">
                  <c:v>460</c:v>
                </c:pt>
                <c:pt idx="6">
                  <c:v>402</c:v>
                </c:pt>
                <c:pt idx="9">
                  <c:v>380</c:v>
                </c:pt>
                <c:pt idx="12">
                  <c:v>352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1475</c:v>
                </c:pt>
                <c:pt idx="3">
                  <c:v>1445</c:v>
                </c:pt>
                <c:pt idx="6">
                  <c:v>1423</c:v>
                </c:pt>
                <c:pt idx="9">
                  <c:v>1418</c:v>
                </c:pt>
                <c:pt idx="12">
                  <c:v>1338</c:v>
                </c:pt>
              </c:numCache>
            </c:numRef>
          </c:val>
        </c:ser>
        <c:gapWidth val="100"/>
        <c:overlap val="100"/>
        <c:axId val="94573312"/>
        <c:axId val="945752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834</c:v>
                </c:pt>
                <c:pt idx="2">
                  <c:v>#N/A</c:v>
                </c:pt>
                <c:pt idx="3">
                  <c:v>#N/A</c:v>
                </c:pt>
                <c:pt idx="4">
                  <c:v>811</c:v>
                </c:pt>
                <c:pt idx="5">
                  <c:v>#N/A</c:v>
                </c:pt>
                <c:pt idx="6">
                  <c:v>#N/A</c:v>
                </c:pt>
                <c:pt idx="7">
                  <c:v>739</c:v>
                </c:pt>
                <c:pt idx="8">
                  <c:v>#N/A</c:v>
                </c:pt>
                <c:pt idx="9">
                  <c:v>#N/A</c:v>
                </c:pt>
                <c:pt idx="10">
                  <c:v>700</c:v>
                </c:pt>
                <c:pt idx="11">
                  <c:v>#N/A</c:v>
                </c:pt>
                <c:pt idx="12">
                  <c:v>#N/A</c:v>
                </c:pt>
                <c:pt idx="13">
                  <c:v>597</c:v>
                </c:pt>
                <c:pt idx="14">
                  <c:v>#N/A</c:v>
                </c:pt>
              </c:numCache>
            </c:numRef>
          </c:val>
        </c:ser>
        <c:marker val="1"/>
        <c:axId val="94573312"/>
        <c:axId val="94575232"/>
      </c:lineChart>
      <c:catAx>
        <c:axId val="945733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75232"/>
        <c:crosses val="autoZero"/>
        <c:auto val="1"/>
        <c:lblAlgn val="ctr"/>
        <c:lblOffset val="100"/>
        <c:tickLblSkip val="1"/>
        <c:tickMarkSkip val="1"/>
      </c:catAx>
      <c:valAx>
        <c:axId val="945752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733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73"/>
          <c:h val="0.589182127738550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9710</c:v>
                </c:pt>
                <c:pt idx="5">
                  <c:v>9295</c:v>
                </c:pt>
                <c:pt idx="8">
                  <c:v>9177</c:v>
                </c:pt>
                <c:pt idx="11">
                  <c:v>8660</c:v>
                </c:pt>
                <c:pt idx="14">
                  <c:v>8189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1324</c:v>
                </c:pt>
                <c:pt idx="5">
                  <c:v>1258</c:v>
                </c:pt>
                <c:pt idx="8">
                  <c:v>1169</c:v>
                </c:pt>
                <c:pt idx="11">
                  <c:v>1116</c:v>
                </c:pt>
                <c:pt idx="14">
                  <c:v>1085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2642</c:v>
                </c:pt>
                <c:pt idx="5">
                  <c:v>2577</c:v>
                </c:pt>
                <c:pt idx="8">
                  <c:v>2856</c:v>
                </c:pt>
                <c:pt idx="11">
                  <c:v>2962</c:v>
                </c:pt>
                <c:pt idx="14">
                  <c:v>3194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1514</c:v>
                </c:pt>
                <c:pt idx="3">
                  <c:v>1533</c:v>
                </c:pt>
                <c:pt idx="6">
                  <c:v>1433</c:v>
                </c:pt>
                <c:pt idx="9">
                  <c:v>1301</c:v>
                </c:pt>
                <c:pt idx="12">
                  <c:v>1195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314</c:v>
                </c:pt>
                <c:pt idx="3">
                  <c:v>280</c:v>
                </c:pt>
                <c:pt idx="6">
                  <c:v>270</c:v>
                </c:pt>
                <c:pt idx="9">
                  <c:v>245</c:v>
                </c:pt>
                <c:pt idx="12">
                  <c:v>231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4325</c:v>
                </c:pt>
                <c:pt idx="3">
                  <c:v>3913</c:v>
                </c:pt>
                <c:pt idx="6">
                  <c:v>3527</c:v>
                </c:pt>
                <c:pt idx="9">
                  <c:v>3235</c:v>
                </c:pt>
                <c:pt idx="12">
                  <c:v>2950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449</c:v>
                </c:pt>
                <c:pt idx="3">
                  <c:v>416</c:v>
                </c:pt>
                <c:pt idx="6">
                  <c:v>369</c:v>
                </c:pt>
                <c:pt idx="9">
                  <c:v>324</c:v>
                </c:pt>
                <c:pt idx="12">
                  <c:v>284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12681</c:v>
                </c:pt>
                <c:pt idx="3">
                  <c:v>12072</c:v>
                </c:pt>
                <c:pt idx="6">
                  <c:v>11828</c:v>
                </c:pt>
                <c:pt idx="9">
                  <c:v>11099</c:v>
                </c:pt>
                <c:pt idx="12">
                  <c:v>10590</c:v>
                </c:pt>
              </c:numCache>
            </c:numRef>
          </c:val>
        </c:ser>
        <c:gapWidth val="100"/>
        <c:overlap val="100"/>
        <c:axId val="94705152"/>
        <c:axId val="947070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5606</c:v>
                </c:pt>
                <c:pt idx="2">
                  <c:v>#N/A</c:v>
                </c:pt>
                <c:pt idx="3">
                  <c:v>#N/A</c:v>
                </c:pt>
                <c:pt idx="4">
                  <c:v>5084</c:v>
                </c:pt>
                <c:pt idx="5">
                  <c:v>#N/A</c:v>
                </c:pt>
                <c:pt idx="6">
                  <c:v>#N/A</c:v>
                </c:pt>
                <c:pt idx="7">
                  <c:v>4225</c:v>
                </c:pt>
                <c:pt idx="8">
                  <c:v>#N/A</c:v>
                </c:pt>
                <c:pt idx="9">
                  <c:v>#N/A</c:v>
                </c:pt>
                <c:pt idx="10">
                  <c:v>3467</c:v>
                </c:pt>
                <c:pt idx="11">
                  <c:v>#N/A</c:v>
                </c:pt>
                <c:pt idx="12">
                  <c:v>#N/A</c:v>
                </c:pt>
                <c:pt idx="13">
                  <c:v>2780</c:v>
                </c:pt>
                <c:pt idx="14">
                  <c:v>#N/A</c:v>
                </c:pt>
              </c:numCache>
            </c:numRef>
          </c:val>
        </c:ser>
        <c:marker val="1"/>
        <c:axId val="94705152"/>
        <c:axId val="94707072"/>
      </c:lineChart>
      <c:catAx>
        <c:axId val="947051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07072"/>
        <c:crosses val="autoZero"/>
        <c:auto val="1"/>
        <c:lblAlgn val="ctr"/>
        <c:lblOffset val="100"/>
        <c:tickLblSkip val="1"/>
        <c:tickMarkSkip val="1"/>
      </c:catAx>
      <c:valAx>
        <c:axId val="947070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051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56.7</c:v>
                </c:pt>
              </c:numCache>
            </c:numRef>
          </c:xVal>
          <c:yVal>
            <c:numRef>
              <c:f>公会計指標分析・財政指標組合せ分析表!$K$51:$O$51</c:f>
              <c:numCache>
                <c:formatCode>#,##0.0;"▲ "#,##0.0</c:formatCode>
                <c:ptCount val="5"/>
                <c:pt idx="4">
                  <c:v>56.6</c:v>
                </c:pt>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58.9</c:v>
                </c:pt>
              </c:numCache>
            </c:numRef>
          </c:yVal>
        </c:ser>
        <c:axId val="96150272"/>
        <c:axId val="96152192"/>
      </c:scatterChart>
      <c:valAx>
        <c:axId val="96150272"/>
        <c:scaling>
          <c:orientation val="minMax"/>
          <c:max val="57.2"/>
          <c:min val="51.3"/>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52192"/>
        <c:crosses val="autoZero"/>
        <c:crossBetween val="midCat"/>
      </c:valAx>
      <c:valAx>
        <c:axId val="96152192"/>
        <c:scaling>
          <c:orientation val="minMax"/>
          <c:max val="59.300000000000004"/>
          <c:min val="56.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61502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17.2</c:v>
                </c:pt>
                <c:pt idx="1">
                  <c:v>16.600000000000001</c:v>
                </c:pt>
                <c:pt idx="2">
                  <c:v>15.9</c:v>
                </c:pt>
                <c:pt idx="3">
                  <c:v>15.1</c:v>
                </c:pt>
                <c:pt idx="4">
                  <c:v>13.7</c:v>
                </c:pt>
              </c:numCache>
            </c:numRef>
          </c:xVal>
          <c:yVal>
            <c:numRef>
              <c:f>公会計指標分析・財政指標組合せ分析表!$K$73:$O$73</c:f>
              <c:numCache>
                <c:formatCode>#,##0.0;"▲ "#,##0.0</c:formatCode>
                <c:ptCount val="5"/>
                <c:pt idx="0">
                  <c:v>111.8</c:v>
                </c:pt>
                <c:pt idx="1">
                  <c:v>102.6</c:v>
                </c:pt>
                <c:pt idx="2">
                  <c:v>84.5</c:v>
                </c:pt>
                <c:pt idx="3">
                  <c:v>71.599999999999994</c:v>
                </c:pt>
                <c:pt idx="4">
                  <c:v>56.6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er>
        <c:axId val="96181248"/>
        <c:axId val="94836224"/>
      </c:scatterChart>
      <c:valAx>
        <c:axId val="96181248"/>
        <c:scaling>
          <c:orientation val="minMax"/>
          <c:max val="17.8"/>
          <c:min val="10.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836224"/>
        <c:crosses val="autoZero"/>
        <c:crossBetween val="midCat"/>
      </c:valAx>
      <c:valAx>
        <c:axId val="94836224"/>
        <c:scaling>
          <c:orientation val="minMax"/>
          <c:max val="122"/>
          <c:min val="4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618124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人口の減少や全国平均を大きく上回る高齢化率（</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月末</a:t>
          </a:r>
          <a:r>
            <a:rPr kumimoji="1" lang="en-US" altLang="ja-JP" sz="1100">
              <a:solidFill>
                <a:schemeClr val="dk1"/>
              </a:solidFill>
              <a:latin typeface="+mn-lt"/>
              <a:ea typeface="+mn-ea"/>
              <a:cs typeface="+mn-cs"/>
            </a:rPr>
            <a:t>38.33</a:t>
          </a:r>
          <a:r>
            <a:rPr kumimoji="1" lang="ja-JP" altLang="ja-JP" sz="1100">
              <a:solidFill>
                <a:schemeClr val="dk1"/>
              </a:solidFill>
              <a:latin typeface="+mn-lt"/>
              <a:ea typeface="+mn-ea"/>
              <a:cs typeface="+mn-cs"/>
            </a:rPr>
            <a:t>％）に加え、町内に大企業や中心となる産業がないことから財政基盤は極めて弱く、財政力指数は類似団体と比較してもやや低水準である。今後は緊急に必要な事業を峻別し投資的経費を抑制する等、歳出の徹底的な見直し（５年間で５％の縮減）を実施するとともに、施策の重点化の両立に努め、協働のまちづくりを展開しつつ行政の効率化に努めることにより財政の健全化を図る。</a:t>
          </a:r>
          <a:endParaRPr lang="ja-JP" altLang="ja-JP" sz="1400"/>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128815</xdr:rowOff>
    </xdr:to>
    <xdr:cxnSp macro="">
      <xdr:nvCxnSpPr>
        <xdr:cNvPr id="79" name="直線コネクタ 78"/>
        <xdr:cNvCxnSpPr/>
      </xdr:nvCxnSpPr>
      <xdr:spPr>
        <a:xfrm>
          <a:off x="1447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人件費の削減や地方債の抑制による公債費の削減等に努め</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経常収支比率は類似団体</a:t>
          </a:r>
          <a:r>
            <a:rPr kumimoji="1" lang="ja-JP" altLang="en-US" sz="1100">
              <a:solidFill>
                <a:schemeClr val="dk1"/>
              </a:solidFill>
              <a:latin typeface="+mn-lt"/>
              <a:ea typeface="+mn-ea"/>
              <a:cs typeface="+mn-cs"/>
            </a:rPr>
            <a:t>とほぼ同水準であ</a:t>
          </a:r>
          <a:r>
            <a:rPr kumimoji="1" lang="ja-JP" altLang="ja-JP" sz="1100">
              <a:solidFill>
                <a:schemeClr val="dk1"/>
              </a:solidFill>
              <a:latin typeface="+mn-lt"/>
              <a:ea typeface="+mn-ea"/>
              <a:cs typeface="+mn-cs"/>
            </a:rPr>
            <a:t>る。普通交付税の算定替加算の廃止による経常一般財源が減少する一方、扶助費等の増加により経常収支比率は上昇するものと思われる。そこで事務事業の見直しを更に進めるとともに、すべての事務事業について優先度を厳しく点検し、優先度の低い事務事業について計画的に廃止・縮小を進め、経常経費の削減（５年間で３％減）に努める。</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64</xdr:row>
      <xdr:rowOff>20066</xdr:rowOff>
    </xdr:to>
    <xdr:cxnSp macro="">
      <xdr:nvCxnSpPr>
        <xdr:cNvPr id="131" name="直線コネクタ 130"/>
        <xdr:cNvCxnSpPr/>
      </xdr:nvCxnSpPr>
      <xdr:spPr>
        <a:xfrm flipV="1">
          <a:off x="4114800" y="1080465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64</xdr:row>
      <xdr:rowOff>20066</xdr:rowOff>
    </xdr:to>
    <xdr:cxnSp macro="">
      <xdr:nvCxnSpPr>
        <xdr:cNvPr id="134" name="直線コネクタ 133"/>
        <xdr:cNvCxnSpPr/>
      </xdr:nvCxnSpPr>
      <xdr:spPr>
        <a:xfrm>
          <a:off x="3225800" y="1085773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63</xdr:row>
      <xdr:rowOff>56388</xdr:rowOff>
    </xdr:to>
    <xdr:cxnSp macro="">
      <xdr:nvCxnSpPr>
        <xdr:cNvPr id="137" name="直線コネクタ 136"/>
        <xdr:cNvCxnSpPr/>
      </xdr:nvCxnSpPr>
      <xdr:spPr>
        <a:xfrm>
          <a:off x="2336800" y="107756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80518</xdr:rowOff>
    </xdr:to>
    <xdr:cxnSp macro="">
      <xdr:nvCxnSpPr>
        <xdr:cNvPr id="140" name="直線コネクタ 139"/>
        <xdr:cNvCxnSpPr/>
      </xdr:nvCxnSpPr>
      <xdr:spPr>
        <a:xfrm flipV="1">
          <a:off x="1447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50" name="円/楕円 149"/>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51"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52" name="円/楕円 151"/>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3" name="テキスト ボックス 152"/>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4" name="円/楕円 153"/>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91965</xdr:rowOff>
    </xdr:from>
    <xdr:ext cx="762000" cy="259045"/>
    <xdr:sp macro="" textlink="">
      <xdr:nvSpPr>
        <xdr:cNvPr id="155" name="テキスト ボックス 154"/>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6" name="円/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29718</xdr:rowOff>
    </xdr:from>
    <xdr:to>
      <xdr:col>2</xdr:col>
      <xdr:colOff>127000</xdr:colOff>
      <xdr:row>63</xdr:row>
      <xdr:rowOff>131318</xdr:rowOff>
    </xdr:to>
    <xdr:sp macro="" textlink="">
      <xdr:nvSpPr>
        <xdr:cNvPr id="158" name="円/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116095</xdr:rowOff>
    </xdr:from>
    <xdr:ext cx="762000" cy="259045"/>
    <xdr:sp macro="" textlink="">
      <xdr:nvSpPr>
        <xdr:cNvPr id="159" name="テキスト ボックス 158"/>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[224,459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１人当たりの人件費、物件費等の状況は、類似団体を上回っている。これは町域が広く集落が点在しているため、小学校、幼稚園、保育所、支所・出張所などが多く、各施設に職員を配置せざるを得ないためである。平成２６年度に中学校が４校から１校に統合されたことにより、人件費や物件費等の削減効果が表れるものと思われる</a:t>
          </a:r>
          <a:r>
            <a:rPr kumimoji="1" lang="ja-JP" altLang="en-US" sz="1100">
              <a:solidFill>
                <a:schemeClr val="dk1"/>
              </a:solidFill>
              <a:latin typeface="+mn-lt"/>
              <a:ea typeface="+mn-ea"/>
              <a:cs typeface="+mn-cs"/>
            </a:rPr>
            <a:t>が、一方でふるさと納税制度を活用した協働のまちづくり応援事業（米づくり農家応援事業）の拡大によって物件費が拡大し決算額は前年度よりもさらに上昇した。ただ、ふるさと納税による寄付金額も年々順調に伸び、寄付金額から必要経費を差し引いた差額を基金に積み立てることができた。</a:t>
          </a:r>
          <a:endParaRPr lang="ja-JP" altLang="ja-JP" sz="1400"/>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30655</xdr:rowOff>
    </xdr:from>
    <xdr:to>
      <xdr:col>7</xdr:col>
      <xdr:colOff>152400</xdr:colOff>
      <xdr:row>84</xdr:row>
      <xdr:rowOff>79939</xdr:rowOff>
    </xdr:to>
    <xdr:cxnSp macro="">
      <xdr:nvCxnSpPr>
        <xdr:cNvPr id="192" name="直線コネクタ 191"/>
        <xdr:cNvCxnSpPr/>
      </xdr:nvCxnSpPr>
      <xdr:spPr>
        <a:xfrm>
          <a:off x="4114800" y="14432455"/>
          <a:ext cx="838200" cy="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30655</xdr:rowOff>
    </xdr:from>
    <xdr:to>
      <xdr:col>6</xdr:col>
      <xdr:colOff>0</xdr:colOff>
      <xdr:row>84</xdr:row>
      <xdr:rowOff>36447</xdr:rowOff>
    </xdr:to>
    <xdr:cxnSp macro="">
      <xdr:nvCxnSpPr>
        <xdr:cNvPr id="195" name="直線コネクタ 194"/>
        <xdr:cNvCxnSpPr/>
      </xdr:nvCxnSpPr>
      <xdr:spPr>
        <a:xfrm flipV="1">
          <a:off x="3225800" y="1443245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161100</xdr:rowOff>
    </xdr:from>
    <xdr:to>
      <xdr:col>4</xdr:col>
      <xdr:colOff>482600</xdr:colOff>
      <xdr:row>84</xdr:row>
      <xdr:rowOff>36447</xdr:rowOff>
    </xdr:to>
    <xdr:cxnSp macro="">
      <xdr:nvCxnSpPr>
        <xdr:cNvPr id="198" name="直線コネクタ 197"/>
        <xdr:cNvCxnSpPr/>
      </xdr:nvCxnSpPr>
      <xdr:spPr>
        <a:xfrm>
          <a:off x="2336800" y="14391450"/>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161100</xdr:rowOff>
    </xdr:from>
    <xdr:to>
      <xdr:col>3</xdr:col>
      <xdr:colOff>279400</xdr:colOff>
      <xdr:row>84</xdr:row>
      <xdr:rowOff>1792</xdr:rowOff>
    </xdr:to>
    <xdr:cxnSp macro="">
      <xdr:nvCxnSpPr>
        <xdr:cNvPr id="201" name="直線コネクタ 200"/>
        <xdr:cNvCxnSpPr/>
      </xdr:nvCxnSpPr>
      <xdr:spPr>
        <a:xfrm flipV="1">
          <a:off x="1447800" y="14391450"/>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29139</xdr:rowOff>
    </xdr:from>
    <xdr:to>
      <xdr:col>7</xdr:col>
      <xdr:colOff>203200</xdr:colOff>
      <xdr:row>84</xdr:row>
      <xdr:rowOff>130739</xdr:rowOff>
    </xdr:to>
    <xdr:sp macro="" textlink="">
      <xdr:nvSpPr>
        <xdr:cNvPr id="211" name="円/楕円 210"/>
        <xdr:cNvSpPr/>
      </xdr:nvSpPr>
      <xdr:spPr>
        <a:xfrm>
          <a:off x="4902200" y="144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1216</xdr:rowOff>
    </xdr:from>
    <xdr:ext cx="762000" cy="259045"/>
    <xdr:sp macro="" textlink="">
      <xdr:nvSpPr>
        <xdr:cNvPr id="212" name="人件費・物件費等の状況該当値テキスト"/>
        <xdr:cNvSpPr txBox="1"/>
      </xdr:nvSpPr>
      <xdr:spPr>
        <a:xfrm>
          <a:off x="5041900" y="1440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224,459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151305</xdr:rowOff>
    </xdr:from>
    <xdr:to>
      <xdr:col>6</xdr:col>
      <xdr:colOff>50800</xdr:colOff>
      <xdr:row>84</xdr:row>
      <xdr:rowOff>81455</xdr:rowOff>
    </xdr:to>
    <xdr:sp macro="" textlink="">
      <xdr:nvSpPr>
        <xdr:cNvPr id="213" name="円/楕円 212"/>
        <xdr:cNvSpPr/>
      </xdr:nvSpPr>
      <xdr:spPr>
        <a:xfrm>
          <a:off x="4064000" y="143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66232</xdr:rowOff>
    </xdr:from>
    <xdr:ext cx="736600" cy="259045"/>
    <xdr:sp macro="" textlink="">
      <xdr:nvSpPr>
        <xdr:cNvPr id="214" name="テキスト ボックス 213"/>
        <xdr:cNvSpPr txBox="1"/>
      </xdr:nvSpPr>
      <xdr:spPr>
        <a:xfrm>
          <a:off x="3733800" y="14468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157097</xdr:rowOff>
    </xdr:from>
    <xdr:to>
      <xdr:col>4</xdr:col>
      <xdr:colOff>533400</xdr:colOff>
      <xdr:row>84</xdr:row>
      <xdr:rowOff>87247</xdr:rowOff>
    </xdr:to>
    <xdr:sp macro="" textlink="">
      <xdr:nvSpPr>
        <xdr:cNvPr id="215" name="円/楕円 214"/>
        <xdr:cNvSpPr/>
      </xdr:nvSpPr>
      <xdr:spPr>
        <a:xfrm>
          <a:off x="3175000" y="14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72024</xdr:rowOff>
    </xdr:from>
    <xdr:ext cx="762000" cy="259045"/>
    <xdr:sp macro="" textlink="">
      <xdr:nvSpPr>
        <xdr:cNvPr id="216" name="テキスト ボックス 215"/>
        <xdr:cNvSpPr txBox="1"/>
      </xdr:nvSpPr>
      <xdr:spPr>
        <a:xfrm>
          <a:off x="2844800" y="144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110300</xdr:rowOff>
    </xdr:from>
    <xdr:to>
      <xdr:col>3</xdr:col>
      <xdr:colOff>330200</xdr:colOff>
      <xdr:row>84</xdr:row>
      <xdr:rowOff>40450</xdr:rowOff>
    </xdr:to>
    <xdr:sp macro="" textlink="">
      <xdr:nvSpPr>
        <xdr:cNvPr id="217" name="円/楕円 216"/>
        <xdr:cNvSpPr/>
      </xdr:nvSpPr>
      <xdr:spPr>
        <a:xfrm>
          <a:off x="2286000" y="143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25227</xdr:rowOff>
    </xdr:from>
    <xdr:ext cx="762000" cy="259045"/>
    <xdr:sp macro="" textlink="">
      <xdr:nvSpPr>
        <xdr:cNvPr id="218" name="テキスト ボックス 217"/>
        <xdr:cNvSpPr txBox="1"/>
      </xdr:nvSpPr>
      <xdr:spPr>
        <a:xfrm>
          <a:off x="1955800" y="1442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122442</xdr:rowOff>
    </xdr:from>
    <xdr:to>
      <xdr:col>2</xdr:col>
      <xdr:colOff>127000</xdr:colOff>
      <xdr:row>84</xdr:row>
      <xdr:rowOff>52592</xdr:rowOff>
    </xdr:to>
    <xdr:sp macro="" textlink="">
      <xdr:nvSpPr>
        <xdr:cNvPr id="219" name="円/楕円 218"/>
        <xdr:cNvSpPr/>
      </xdr:nvSpPr>
      <xdr:spPr>
        <a:xfrm>
          <a:off x="1397000" y="143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37369</xdr:rowOff>
    </xdr:from>
    <xdr:ext cx="762000" cy="259045"/>
    <xdr:sp macro="" textlink="">
      <xdr:nvSpPr>
        <xdr:cNvPr id="220" name="テキスト ボックス 219"/>
        <xdr:cNvSpPr txBox="1"/>
      </xdr:nvSpPr>
      <xdr:spPr>
        <a:xfrm>
          <a:off x="1066800" y="144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ラスパイレス</a:t>
          </a:r>
          <a:r>
            <a:rPr kumimoji="1" lang="ja-JP" altLang="en-US" sz="1100">
              <a:solidFill>
                <a:schemeClr val="dk1"/>
              </a:solidFill>
              <a:latin typeface="+mn-lt"/>
              <a:ea typeface="+mn-ea"/>
              <a:cs typeface="+mn-cs"/>
            </a:rPr>
            <a:t>指数</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上昇は、退職、採用等に伴う階層変動によるものである。初任給は国に準じているものの依然として県下で３番目に低い指数を示している。今後は職階の見直しによる組織のスリム化を図り、給与については適正な運用を維持していく。</a:t>
          </a:r>
        </a:p>
        <a:p>
          <a:endParaRPr lang="ja-JP" altLang="ja-JP" sz="1400"/>
        </a:p>
        <a:p>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23284</xdr:rowOff>
    </xdr:from>
    <xdr:to>
      <xdr:col>24</xdr:col>
      <xdr:colOff>558800</xdr:colOff>
      <xdr:row>83</xdr:row>
      <xdr:rowOff>39511</xdr:rowOff>
    </xdr:to>
    <xdr:cxnSp macro="">
      <xdr:nvCxnSpPr>
        <xdr:cNvPr id="254" name="直線コネクタ 253"/>
        <xdr:cNvCxnSpPr/>
      </xdr:nvCxnSpPr>
      <xdr:spPr>
        <a:xfrm>
          <a:off x="16179800" y="14082184"/>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76905</xdr:rowOff>
    </xdr:to>
    <xdr:cxnSp macro="">
      <xdr:nvCxnSpPr>
        <xdr:cNvPr id="257" name="直線コネクタ 256"/>
        <xdr:cNvCxnSpPr/>
      </xdr:nvCxnSpPr>
      <xdr:spPr>
        <a:xfrm flipV="1">
          <a:off x="15290800" y="140821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87</xdr:row>
      <xdr:rowOff>104422</xdr:rowOff>
    </xdr:to>
    <xdr:cxnSp macro="">
      <xdr:nvCxnSpPr>
        <xdr:cNvPr id="260" name="直線コネクタ 259"/>
        <xdr:cNvCxnSpPr/>
      </xdr:nvCxnSpPr>
      <xdr:spPr>
        <a:xfrm flipV="1">
          <a:off x="14401800" y="14135805"/>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23989</xdr:rowOff>
    </xdr:from>
    <xdr:to>
      <xdr:col>21</xdr:col>
      <xdr:colOff>0</xdr:colOff>
      <xdr:row>87</xdr:row>
      <xdr:rowOff>104422</xdr:rowOff>
    </xdr:to>
    <xdr:cxnSp macro="">
      <xdr:nvCxnSpPr>
        <xdr:cNvPr id="263" name="直線コネクタ 262"/>
        <xdr:cNvCxnSpPr/>
      </xdr:nvCxnSpPr>
      <xdr:spPr>
        <a:xfrm>
          <a:off x="13512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3" name="円/楕円 272"/>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4"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143934</xdr:rowOff>
    </xdr:from>
    <xdr:to>
      <xdr:col>23</xdr:col>
      <xdr:colOff>457200</xdr:colOff>
      <xdr:row>82</xdr:row>
      <xdr:rowOff>74084</xdr:rowOff>
    </xdr:to>
    <xdr:sp macro="" textlink="">
      <xdr:nvSpPr>
        <xdr:cNvPr id="275" name="円/楕円 274"/>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76" name="テキスト ボックス 275"/>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7" name="円/楕円 276"/>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78" name="テキスト ボックス 277"/>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53622</xdr:rowOff>
    </xdr:from>
    <xdr:to>
      <xdr:col>21</xdr:col>
      <xdr:colOff>50800</xdr:colOff>
      <xdr:row>87</xdr:row>
      <xdr:rowOff>155222</xdr:rowOff>
    </xdr:to>
    <xdr:sp macro="" textlink="">
      <xdr:nvSpPr>
        <xdr:cNvPr id="279" name="円/楕円 278"/>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165399</xdr:rowOff>
    </xdr:from>
    <xdr:ext cx="762000" cy="259045"/>
    <xdr:sp macro="" textlink="">
      <xdr:nvSpPr>
        <xdr:cNvPr id="280" name="テキスト ボックス 279"/>
        <xdr:cNvSpPr txBox="1"/>
      </xdr:nvSpPr>
      <xdr:spPr>
        <a:xfrm>
          <a:off x="14020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144639</xdr:rowOff>
    </xdr:from>
    <xdr:to>
      <xdr:col>19</xdr:col>
      <xdr:colOff>533400</xdr:colOff>
      <xdr:row>87</xdr:row>
      <xdr:rowOff>74789</xdr:rowOff>
    </xdr:to>
    <xdr:sp macro="" textlink="">
      <xdr:nvSpPr>
        <xdr:cNvPr id="281" name="円/楕円 280"/>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84966</xdr:rowOff>
    </xdr:from>
    <xdr:ext cx="762000" cy="259045"/>
    <xdr:sp macro="" textlink="">
      <xdr:nvSpPr>
        <xdr:cNvPr id="282" name="テキスト ボックス 281"/>
        <xdr:cNvSpPr txBox="1"/>
      </xdr:nvSpPr>
      <xdr:spPr>
        <a:xfrm>
          <a:off x="13131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千人当たりの職員数は、類似団体と比較して大幅に多いと言える。特に民生、教育部門の超過が著しい。これは町域が広く、保育園、幼稚園、小学校に職員を配置していること、また高齢者が多く、老人福祉サービスへの職員の増強を図っていることが挙げられる。今後は各部門ごとの事務事業の見直しによる職員数の削減と計画的な採用、定員適正化計画の策定に取り組む。</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20501</xdr:rowOff>
    </xdr:from>
    <xdr:to>
      <xdr:col>24</xdr:col>
      <xdr:colOff>558800</xdr:colOff>
      <xdr:row>66</xdr:row>
      <xdr:rowOff>154940</xdr:rowOff>
    </xdr:to>
    <xdr:cxnSp macro="">
      <xdr:nvCxnSpPr>
        <xdr:cNvPr id="319" name="直線コネクタ 318"/>
        <xdr:cNvCxnSpPr/>
      </xdr:nvCxnSpPr>
      <xdr:spPr>
        <a:xfrm>
          <a:off x="16179800" y="11336201"/>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0"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20501</xdr:rowOff>
    </xdr:from>
    <xdr:to>
      <xdr:col>23</xdr:col>
      <xdr:colOff>406400</xdr:colOff>
      <xdr:row>66</xdr:row>
      <xdr:rowOff>60144</xdr:rowOff>
    </xdr:to>
    <xdr:cxnSp macro="">
      <xdr:nvCxnSpPr>
        <xdr:cNvPr id="322" name="直線コネクタ 321"/>
        <xdr:cNvCxnSpPr/>
      </xdr:nvCxnSpPr>
      <xdr:spPr>
        <a:xfrm flipV="1">
          <a:off x="15290800" y="1133620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4" name="テキスト ボックス 323"/>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60144</xdr:rowOff>
    </xdr:from>
    <xdr:to>
      <xdr:col>22</xdr:col>
      <xdr:colOff>203200</xdr:colOff>
      <xdr:row>66</xdr:row>
      <xdr:rowOff>70485</xdr:rowOff>
    </xdr:to>
    <xdr:cxnSp macro="">
      <xdr:nvCxnSpPr>
        <xdr:cNvPr id="325" name="直線コネクタ 324"/>
        <xdr:cNvCxnSpPr/>
      </xdr:nvCxnSpPr>
      <xdr:spPr>
        <a:xfrm flipV="1">
          <a:off x="14401800" y="113758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7" name="テキスト ボックス 326"/>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6713</xdr:rowOff>
    </xdr:from>
    <xdr:to>
      <xdr:col>21</xdr:col>
      <xdr:colOff>0</xdr:colOff>
      <xdr:row>66</xdr:row>
      <xdr:rowOff>70485</xdr:rowOff>
    </xdr:to>
    <xdr:cxnSp macro="">
      <xdr:nvCxnSpPr>
        <xdr:cNvPr id="328" name="直線コネクタ 327"/>
        <xdr:cNvCxnSpPr/>
      </xdr:nvCxnSpPr>
      <xdr:spPr>
        <a:xfrm>
          <a:off x="13512800" y="11322413"/>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0" name="テキスト ボックス 329"/>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2" name="テキスト ボックス 331"/>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104140</xdr:rowOff>
    </xdr:from>
    <xdr:to>
      <xdr:col>24</xdr:col>
      <xdr:colOff>609600</xdr:colOff>
      <xdr:row>67</xdr:row>
      <xdr:rowOff>34290</xdr:rowOff>
    </xdr:to>
    <xdr:sp macro="" textlink="">
      <xdr:nvSpPr>
        <xdr:cNvPr id="338" name="円/楕円 337"/>
        <xdr:cNvSpPr/>
      </xdr:nvSpPr>
      <xdr:spPr>
        <a:xfrm>
          <a:off x="16967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76217</xdr:rowOff>
    </xdr:from>
    <xdr:ext cx="762000" cy="259045"/>
    <xdr:sp macro="" textlink="">
      <xdr:nvSpPr>
        <xdr:cNvPr id="339" name="定員管理の状況該当値テキスト"/>
        <xdr:cNvSpPr txBox="1"/>
      </xdr:nvSpPr>
      <xdr:spPr>
        <a:xfrm>
          <a:off x="17106900" y="1139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141151</xdr:rowOff>
    </xdr:from>
    <xdr:to>
      <xdr:col>23</xdr:col>
      <xdr:colOff>457200</xdr:colOff>
      <xdr:row>66</xdr:row>
      <xdr:rowOff>71301</xdr:rowOff>
    </xdr:to>
    <xdr:sp macro="" textlink="">
      <xdr:nvSpPr>
        <xdr:cNvPr id="340" name="円/楕円 339"/>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56078</xdr:rowOff>
    </xdr:from>
    <xdr:ext cx="736600" cy="259045"/>
    <xdr:sp macro="" textlink="">
      <xdr:nvSpPr>
        <xdr:cNvPr id="341" name="テキスト ボックス 340"/>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9344</xdr:rowOff>
    </xdr:from>
    <xdr:to>
      <xdr:col>22</xdr:col>
      <xdr:colOff>254000</xdr:colOff>
      <xdr:row>66</xdr:row>
      <xdr:rowOff>110944</xdr:rowOff>
    </xdr:to>
    <xdr:sp macro="" textlink="">
      <xdr:nvSpPr>
        <xdr:cNvPr id="342" name="円/楕円 341"/>
        <xdr:cNvSpPr/>
      </xdr:nvSpPr>
      <xdr:spPr>
        <a:xfrm>
          <a:off x="15240000" y="113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95721</xdr:rowOff>
    </xdr:from>
    <xdr:ext cx="762000" cy="259045"/>
    <xdr:sp macro="" textlink="">
      <xdr:nvSpPr>
        <xdr:cNvPr id="343" name="テキスト ボックス 342"/>
        <xdr:cNvSpPr txBox="1"/>
      </xdr:nvSpPr>
      <xdr:spPr>
        <a:xfrm>
          <a:off x="14909800" y="1141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19685</xdr:rowOff>
    </xdr:from>
    <xdr:to>
      <xdr:col>21</xdr:col>
      <xdr:colOff>50800</xdr:colOff>
      <xdr:row>66</xdr:row>
      <xdr:rowOff>121285</xdr:rowOff>
    </xdr:to>
    <xdr:sp macro="" textlink="">
      <xdr:nvSpPr>
        <xdr:cNvPr id="344" name="円/楕円 343"/>
        <xdr:cNvSpPr/>
      </xdr:nvSpPr>
      <xdr:spPr>
        <a:xfrm>
          <a:off x="14351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106062</xdr:rowOff>
    </xdr:from>
    <xdr:ext cx="762000" cy="259045"/>
    <xdr:sp macro="" textlink="">
      <xdr:nvSpPr>
        <xdr:cNvPr id="345" name="テキスト ボックス 344"/>
        <xdr:cNvSpPr txBox="1"/>
      </xdr:nvSpPr>
      <xdr:spPr>
        <a:xfrm>
          <a:off x="14020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127363</xdr:rowOff>
    </xdr:from>
    <xdr:to>
      <xdr:col>19</xdr:col>
      <xdr:colOff>533400</xdr:colOff>
      <xdr:row>66</xdr:row>
      <xdr:rowOff>57513</xdr:rowOff>
    </xdr:to>
    <xdr:sp macro="" textlink="">
      <xdr:nvSpPr>
        <xdr:cNvPr id="346" name="円/楕円 345"/>
        <xdr:cNvSpPr/>
      </xdr:nvSpPr>
      <xdr:spPr>
        <a:xfrm>
          <a:off x="13462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42290</xdr:rowOff>
    </xdr:from>
    <xdr:ext cx="762000" cy="259045"/>
    <xdr:sp macro="" textlink="">
      <xdr:nvSpPr>
        <xdr:cNvPr id="347" name="テキスト ボックス 346"/>
        <xdr:cNvSpPr txBox="1"/>
      </xdr:nvSpPr>
      <xdr:spPr>
        <a:xfrm>
          <a:off x="13131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地方債の発行、債務負担行為の抑制に努めているため実質公債費比率は年々減少しているが、類似団体と比較するといまだに高い指数を示している。今後も引き続き、地方債新規発行の抑制（歳入総額の</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％以内）に努めていく。</a:t>
          </a:r>
          <a:endParaRPr lang="ja-JP" altLang="ja-JP" sz="1400"/>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151795</xdr:rowOff>
    </xdr:from>
    <xdr:to>
      <xdr:col>24</xdr:col>
      <xdr:colOff>558800</xdr:colOff>
      <xdr:row>43</xdr:row>
      <xdr:rowOff>141212</xdr:rowOff>
    </xdr:to>
    <xdr:cxnSp macro="">
      <xdr:nvCxnSpPr>
        <xdr:cNvPr id="384" name="直線コネクタ 383"/>
        <xdr:cNvCxnSpPr/>
      </xdr:nvCxnSpPr>
      <xdr:spPr>
        <a:xfrm flipV="1">
          <a:off x="16179800" y="735269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141212</xdr:rowOff>
    </xdr:from>
    <xdr:to>
      <xdr:col>23</xdr:col>
      <xdr:colOff>406400</xdr:colOff>
      <xdr:row>44</xdr:row>
      <xdr:rowOff>61685</xdr:rowOff>
    </xdr:to>
    <xdr:cxnSp macro="">
      <xdr:nvCxnSpPr>
        <xdr:cNvPr id="387" name="直線コネクタ 386"/>
        <xdr:cNvCxnSpPr/>
      </xdr:nvCxnSpPr>
      <xdr:spPr>
        <a:xfrm flipV="1">
          <a:off x="15290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44</xdr:row>
      <xdr:rowOff>142119</xdr:rowOff>
    </xdr:to>
    <xdr:cxnSp macro="">
      <xdr:nvCxnSpPr>
        <xdr:cNvPr id="390" name="直線コネクタ 389"/>
        <xdr:cNvCxnSpPr/>
      </xdr:nvCxnSpPr>
      <xdr:spPr>
        <a:xfrm flipV="1">
          <a:off x="14401800" y="76054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45</xdr:row>
      <xdr:rowOff>39612</xdr:rowOff>
    </xdr:to>
    <xdr:cxnSp macro="">
      <xdr:nvCxnSpPr>
        <xdr:cNvPr id="393" name="直線コネクタ 392"/>
        <xdr:cNvCxnSpPr/>
      </xdr:nvCxnSpPr>
      <xdr:spPr>
        <a:xfrm flipV="1">
          <a:off x="13512800" y="76859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403" name="円/楕円 402"/>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4"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90412</xdr:rowOff>
    </xdr:from>
    <xdr:to>
      <xdr:col>23</xdr:col>
      <xdr:colOff>457200</xdr:colOff>
      <xdr:row>44</xdr:row>
      <xdr:rowOff>20562</xdr:rowOff>
    </xdr:to>
    <xdr:sp macro="" textlink="">
      <xdr:nvSpPr>
        <xdr:cNvPr id="405" name="円/楕円 404"/>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5339</xdr:rowOff>
    </xdr:from>
    <xdr:ext cx="736600" cy="259045"/>
    <xdr:sp macro="" textlink="">
      <xdr:nvSpPr>
        <xdr:cNvPr id="406" name="テキスト ボックス 405"/>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407" name="円/楕円 406"/>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8" name="テキスト ボックス 407"/>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09" name="円/楕円 408"/>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0" name="テキスト ボックス 409"/>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160262</xdr:rowOff>
    </xdr:from>
    <xdr:to>
      <xdr:col>19</xdr:col>
      <xdr:colOff>533400</xdr:colOff>
      <xdr:row>45</xdr:row>
      <xdr:rowOff>90412</xdr:rowOff>
    </xdr:to>
    <xdr:sp macro="" textlink="">
      <xdr:nvSpPr>
        <xdr:cNvPr id="411" name="円/楕円 410"/>
        <xdr:cNvSpPr/>
      </xdr:nvSpPr>
      <xdr:spPr>
        <a:xfrm>
          <a:off x="13462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75189</xdr:rowOff>
    </xdr:from>
    <xdr:ext cx="762000" cy="259045"/>
    <xdr:sp macro="" textlink="">
      <xdr:nvSpPr>
        <xdr:cNvPr id="412" name="テキスト ボックス 411"/>
        <xdr:cNvSpPr txBox="1"/>
      </xdr:nvSpPr>
      <xdr:spPr>
        <a:xfrm>
          <a:off x="13131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地方債の現在高、債務負担行為に基づく支出予定額、公営企業債等借入見込額等が減少</a:t>
          </a:r>
          <a:r>
            <a:rPr kumimoji="1" lang="ja-JP" altLang="en-US" sz="1100">
              <a:solidFill>
                <a:schemeClr val="dk1"/>
              </a:solidFill>
              <a:latin typeface="+mn-lt"/>
              <a:ea typeface="+mn-ea"/>
              <a:cs typeface="+mn-cs"/>
            </a:rPr>
            <a:t>する一方で</a:t>
          </a:r>
          <a:r>
            <a:rPr kumimoji="1" lang="ja-JP" altLang="ja-JP" sz="1100">
              <a:solidFill>
                <a:schemeClr val="dk1"/>
              </a:solidFill>
              <a:latin typeface="+mn-lt"/>
              <a:ea typeface="+mn-ea"/>
              <a:cs typeface="+mn-cs"/>
            </a:rPr>
            <a:t>、財政調整基金等の積立による充当可能基金の増加等により将来負担比率は年々減少し</a:t>
          </a:r>
          <a:r>
            <a:rPr kumimoji="1" lang="ja-JP" altLang="en-US" sz="1100">
              <a:solidFill>
                <a:schemeClr val="dk1"/>
              </a:solidFill>
              <a:latin typeface="+mn-lt"/>
              <a:ea typeface="+mn-ea"/>
              <a:cs typeface="+mn-cs"/>
            </a:rPr>
            <a:t>、類似団体の水準に並んだ。</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後世への負担を軽減するよう公債費等義務的経費の削減を図り、財政の健全化に努める。</a:t>
          </a:r>
          <a:endParaRPr lang="ja-JP" altLang="ja-JP" sz="14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82719</xdr:rowOff>
    </xdr:from>
    <xdr:to>
      <xdr:col>24</xdr:col>
      <xdr:colOff>558800</xdr:colOff>
      <xdr:row>17</xdr:row>
      <xdr:rowOff>31919</xdr:rowOff>
    </xdr:to>
    <xdr:cxnSp macro="">
      <xdr:nvCxnSpPr>
        <xdr:cNvPr id="446" name="直線コネクタ 445"/>
        <xdr:cNvCxnSpPr/>
      </xdr:nvCxnSpPr>
      <xdr:spPr>
        <a:xfrm flipV="1">
          <a:off x="16179800" y="282591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31919</xdr:rowOff>
    </xdr:from>
    <xdr:to>
      <xdr:col>23</xdr:col>
      <xdr:colOff>406400</xdr:colOff>
      <xdr:row>17</xdr:row>
      <xdr:rowOff>135678</xdr:rowOff>
    </xdr:to>
    <xdr:cxnSp macro="">
      <xdr:nvCxnSpPr>
        <xdr:cNvPr id="449" name="直線コネクタ 448"/>
        <xdr:cNvCxnSpPr/>
      </xdr:nvCxnSpPr>
      <xdr:spPr>
        <a:xfrm flipV="1">
          <a:off x="15290800" y="2946569"/>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135678</xdr:rowOff>
    </xdr:from>
    <xdr:to>
      <xdr:col>22</xdr:col>
      <xdr:colOff>203200</xdr:colOff>
      <xdr:row>18</xdr:row>
      <xdr:rowOff>109813</xdr:rowOff>
    </xdr:to>
    <xdr:cxnSp macro="">
      <xdr:nvCxnSpPr>
        <xdr:cNvPr id="452" name="直線コネクタ 451"/>
        <xdr:cNvCxnSpPr/>
      </xdr:nvCxnSpPr>
      <xdr:spPr>
        <a:xfrm flipV="1">
          <a:off x="14401800" y="3050328"/>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109813</xdr:rowOff>
    </xdr:from>
    <xdr:to>
      <xdr:col>21</xdr:col>
      <xdr:colOff>0</xdr:colOff>
      <xdr:row>19</xdr:row>
      <xdr:rowOff>12361</xdr:rowOff>
    </xdr:to>
    <xdr:cxnSp macro="">
      <xdr:nvCxnSpPr>
        <xdr:cNvPr id="455" name="直線コネクタ 454"/>
        <xdr:cNvCxnSpPr/>
      </xdr:nvCxnSpPr>
      <xdr:spPr>
        <a:xfrm flipV="1">
          <a:off x="13512800" y="3195913"/>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31919</xdr:rowOff>
    </xdr:from>
    <xdr:to>
      <xdr:col>24</xdr:col>
      <xdr:colOff>609600</xdr:colOff>
      <xdr:row>16</xdr:row>
      <xdr:rowOff>133519</xdr:rowOff>
    </xdr:to>
    <xdr:sp macro="" textlink="">
      <xdr:nvSpPr>
        <xdr:cNvPr id="465" name="円/楕円 464"/>
        <xdr:cNvSpPr/>
      </xdr:nvSpPr>
      <xdr:spPr>
        <a:xfrm>
          <a:off x="169672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48446</xdr:rowOff>
    </xdr:from>
    <xdr:ext cx="762000" cy="259045"/>
    <xdr:sp macro="" textlink="">
      <xdr:nvSpPr>
        <xdr:cNvPr id="466" name="将来負担の状況該当値テキスト"/>
        <xdr:cNvSpPr txBox="1"/>
      </xdr:nvSpPr>
      <xdr:spPr>
        <a:xfrm>
          <a:off x="171069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152569</xdr:rowOff>
    </xdr:from>
    <xdr:to>
      <xdr:col>23</xdr:col>
      <xdr:colOff>457200</xdr:colOff>
      <xdr:row>17</xdr:row>
      <xdr:rowOff>82719</xdr:rowOff>
    </xdr:to>
    <xdr:sp macro="" textlink="">
      <xdr:nvSpPr>
        <xdr:cNvPr id="467" name="円/楕円 466"/>
        <xdr:cNvSpPr/>
      </xdr:nvSpPr>
      <xdr:spPr>
        <a:xfrm>
          <a:off x="16129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67496</xdr:rowOff>
    </xdr:from>
    <xdr:ext cx="736600" cy="259045"/>
    <xdr:sp macro="" textlink="">
      <xdr:nvSpPr>
        <xdr:cNvPr id="468" name="テキスト ボックス 467"/>
        <xdr:cNvSpPr txBox="1"/>
      </xdr:nvSpPr>
      <xdr:spPr>
        <a:xfrm>
          <a:off x="15798800" y="298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84878</xdr:rowOff>
    </xdr:from>
    <xdr:to>
      <xdr:col>22</xdr:col>
      <xdr:colOff>254000</xdr:colOff>
      <xdr:row>18</xdr:row>
      <xdr:rowOff>15028</xdr:rowOff>
    </xdr:to>
    <xdr:sp macro="" textlink="">
      <xdr:nvSpPr>
        <xdr:cNvPr id="469" name="円/楕円 468"/>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171255</xdr:rowOff>
    </xdr:from>
    <xdr:ext cx="762000" cy="259045"/>
    <xdr:sp macro="" textlink="">
      <xdr:nvSpPr>
        <xdr:cNvPr id="470" name="テキスト ボックス 469"/>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59013</xdr:rowOff>
    </xdr:from>
    <xdr:to>
      <xdr:col>21</xdr:col>
      <xdr:colOff>50800</xdr:colOff>
      <xdr:row>18</xdr:row>
      <xdr:rowOff>160613</xdr:rowOff>
    </xdr:to>
    <xdr:sp macro="" textlink="">
      <xdr:nvSpPr>
        <xdr:cNvPr id="471" name="円/楕円 470"/>
        <xdr:cNvSpPr/>
      </xdr:nvSpPr>
      <xdr:spPr>
        <a:xfrm>
          <a:off x="14351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145390</xdr:rowOff>
    </xdr:from>
    <xdr:ext cx="762000" cy="259045"/>
    <xdr:sp macro="" textlink="">
      <xdr:nvSpPr>
        <xdr:cNvPr id="472" name="テキスト ボックス 471"/>
        <xdr:cNvSpPr txBox="1"/>
      </xdr:nvSpPr>
      <xdr:spPr>
        <a:xfrm>
          <a:off x="14020800" y="3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133011</xdr:rowOff>
    </xdr:from>
    <xdr:to>
      <xdr:col>19</xdr:col>
      <xdr:colOff>533400</xdr:colOff>
      <xdr:row>19</xdr:row>
      <xdr:rowOff>63161</xdr:rowOff>
    </xdr:to>
    <xdr:sp macro="" textlink="">
      <xdr:nvSpPr>
        <xdr:cNvPr id="473" name="円/楕円 472"/>
        <xdr:cNvSpPr/>
      </xdr:nvSpPr>
      <xdr:spPr>
        <a:xfrm>
          <a:off x="13462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47938</xdr:rowOff>
    </xdr:from>
    <xdr:ext cx="762000" cy="259045"/>
    <xdr:sp macro="" textlink="">
      <xdr:nvSpPr>
        <xdr:cNvPr id="474" name="テキスト ボックス 473"/>
        <xdr:cNvSpPr txBox="1"/>
      </xdr:nvSpPr>
      <xdr:spPr>
        <a:xfrm>
          <a:off x="13131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に係る経常収支比率は前年度より下がったが、類似団体と比較すると高い指数を示している。今後は定員管理計画に基づく職員数の削減や効率的事務執行による時間外勤務手当の抑制、行政サービスの提供方法の見直しなどを通して人件費の削減に努め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140607</xdr:rowOff>
    </xdr:from>
    <xdr:to>
      <xdr:col>7</xdr:col>
      <xdr:colOff>15875</xdr:colOff>
      <xdr:row>40</xdr:row>
      <xdr:rowOff>99785</xdr:rowOff>
    </xdr:to>
    <xdr:cxnSp macro="">
      <xdr:nvCxnSpPr>
        <xdr:cNvPr id="68" name="直線コネクタ 67"/>
        <xdr:cNvCxnSpPr/>
      </xdr:nvCxnSpPr>
      <xdr:spPr>
        <a:xfrm flipV="1">
          <a:off x="3987800" y="6827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99785</xdr:rowOff>
    </xdr:to>
    <xdr:cxnSp macro="">
      <xdr:nvCxnSpPr>
        <xdr:cNvPr id="71" name="直線コネクタ 70"/>
        <xdr:cNvCxnSpPr/>
      </xdr:nvCxnSpPr>
      <xdr:spPr>
        <a:xfrm>
          <a:off x="3098800" y="6870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154215</xdr:rowOff>
    </xdr:to>
    <xdr:cxnSp macro="">
      <xdr:nvCxnSpPr>
        <xdr:cNvPr id="74" name="直線コネクタ 73"/>
        <xdr:cNvCxnSpPr/>
      </xdr:nvCxnSpPr>
      <xdr:spPr>
        <a:xfrm flipV="1">
          <a:off x="2209800" y="6870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69850</xdr:rowOff>
    </xdr:to>
    <xdr:cxnSp macro="">
      <xdr:nvCxnSpPr>
        <xdr:cNvPr id="77" name="直線コネクタ 76"/>
        <xdr:cNvCxnSpPr/>
      </xdr:nvCxnSpPr>
      <xdr:spPr>
        <a:xfrm flipV="1">
          <a:off x="1320800" y="7012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89807</xdr:rowOff>
    </xdr:from>
    <xdr:to>
      <xdr:col>7</xdr:col>
      <xdr:colOff>66675</xdr:colOff>
      <xdr:row>40</xdr:row>
      <xdr:rowOff>19957</xdr:rowOff>
    </xdr:to>
    <xdr:sp macro="" textlink="">
      <xdr:nvSpPr>
        <xdr:cNvPr id="87" name="円/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48985</xdr:rowOff>
    </xdr:from>
    <xdr:to>
      <xdr:col>5</xdr:col>
      <xdr:colOff>600075</xdr:colOff>
      <xdr:row>40</xdr:row>
      <xdr:rowOff>150585</xdr:rowOff>
    </xdr:to>
    <xdr:sp macro="" textlink="">
      <xdr:nvSpPr>
        <xdr:cNvPr id="89" name="円/楕円 88"/>
        <xdr:cNvSpPr/>
      </xdr:nvSpPr>
      <xdr:spPr>
        <a:xfrm>
          <a:off x="3937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135362</xdr:rowOff>
    </xdr:from>
    <xdr:ext cx="736600" cy="259045"/>
    <xdr:sp macro="" textlink="">
      <xdr:nvSpPr>
        <xdr:cNvPr id="90" name="テキスト ボックス 89"/>
        <xdr:cNvSpPr txBox="1"/>
      </xdr:nvSpPr>
      <xdr:spPr>
        <a:xfrm>
          <a:off x="3606800" y="69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91" name="円/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物件費に係る経常収支比率は、類似団体と比較すると低い</a:t>
          </a:r>
          <a:r>
            <a:rPr kumimoji="1" lang="ja-JP" altLang="en-US" sz="1100">
              <a:solidFill>
                <a:schemeClr val="dk1"/>
              </a:solidFill>
              <a:latin typeface="+mn-lt"/>
              <a:ea typeface="+mn-ea"/>
              <a:cs typeface="+mn-cs"/>
            </a:rPr>
            <a:t>が、再び上昇に転じている。原因は、ふるさと納税制度を活用した米づくり農家応援事業に係る経費、プレミアム商品券発行、まち・ひと・しごと創生人口ビジョン及び総合計画の策定に係る経費等の増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今後は、消耗品費や印刷製本費等の需用費、委託料等の削減に努める。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76200</xdr:rowOff>
    </xdr:to>
    <xdr:cxnSp macro="">
      <xdr:nvCxnSpPr>
        <xdr:cNvPr id="129" name="直線コネクタ 128"/>
        <xdr:cNvCxnSpPr/>
      </xdr:nvCxnSpPr>
      <xdr:spPr>
        <a:xfrm>
          <a:off x="15671800" y="278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114300</xdr:rowOff>
    </xdr:to>
    <xdr:cxnSp macro="">
      <xdr:nvCxnSpPr>
        <xdr:cNvPr id="132" name="直線コネクタ 131"/>
        <xdr:cNvCxnSpPr/>
      </xdr:nvCxnSpPr>
      <xdr:spPr>
        <a:xfrm flipV="1">
          <a:off x="14782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114300</xdr:rowOff>
    </xdr:to>
    <xdr:cxnSp macro="">
      <xdr:nvCxnSpPr>
        <xdr:cNvPr id="135" name="直線コネクタ 134"/>
        <xdr:cNvCxnSpPr/>
      </xdr:nvCxnSpPr>
      <xdr:spPr>
        <a:xfrm>
          <a:off x="13893800" y="275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12700</xdr:rowOff>
    </xdr:to>
    <xdr:cxnSp macro="">
      <xdr:nvCxnSpPr>
        <xdr:cNvPr id="138" name="直線コネクタ 137"/>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8" name="円/楕円 147"/>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9"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51" name="テキスト ボックス 15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2" name="円/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3827</xdr:rowOff>
    </xdr:from>
    <xdr:ext cx="762000" cy="259045"/>
    <xdr:sp macro="" textlink="">
      <xdr:nvSpPr>
        <xdr:cNvPr id="153" name="テキスト ボックス 152"/>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扶助費に係る経常収支比率は、類似団体と比較してもかなり低い状態が続いている。しかし、子ども手当や障害者介護給付費の伸び、高齢化の更なる進展により</a:t>
          </a:r>
          <a:r>
            <a:rPr kumimoji="1" lang="ja-JP" altLang="en-US" sz="1100">
              <a:solidFill>
                <a:sysClr val="windowText" lastClr="000000"/>
              </a:solidFill>
              <a:latin typeface="+mn-lt"/>
              <a:ea typeface="+mn-ea"/>
              <a:cs typeface="+mn-cs"/>
            </a:rPr>
            <a:t>今後</a:t>
          </a:r>
          <a:r>
            <a:rPr kumimoji="1" lang="ja-JP" altLang="ja-JP" sz="1100">
              <a:solidFill>
                <a:sysClr val="windowText" lastClr="000000"/>
              </a:solidFill>
              <a:latin typeface="+mn-lt"/>
              <a:ea typeface="+mn-ea"/>
              <a:cs typeface="+mn-cs"/>
            </a:rPr>
            <a:t>上昇するものと思われる。</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88900</xdr:rowOff>
    </xdr:to>
    <xdr:cxnSp macro="">
      <xdr:nvCxnSpPr>
        <xdr:cNvPr id="190" name="直線コネクタ 189"/>
        <xdr:cNvCxnSpPr/>
      </xdr:nvCxnSpPr>
      <xdr:spPr>
        <a:xfrm flipV="1">
          <a:off x="3987800" y="923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3" name="直線コネクタ 192"/>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196" name="直線コネクタ 195"/>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69850</xdr:rowOff>
    </xdr:to>
    <xdr:cxnSp macro="">
      <xdr:nvCxnSpPr>
        <xdr:cNvPr id="199" name="直線コネクタ 198"/>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5" name="円/楕円 214"/>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6" name="テキスト ボックス 215"/>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7" name="円/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その他における経常収支比率は横ばい状態で、</a:t>
          </a:r>
          <a:r>
            <a:rPr kumimoji="1" lang="ja-JP" altLang="en-US" sz="1100">
              <a:solidFill>
                <a:sysClr val="windowText" lastClr="000000"/>
              </a:solidFill>
              <a:latin typeface="+mn-lt"/>
              <a:ea typeface="+mn-ea"/>
              <a:cs typeface="+mn-cs"/>
            </a:rPr>
            <a:t>類似団体</a:t>
          </a:r>
          <a:r>
            <a:rPr kumimoji="1" lang="ja-JP" altLang="ja-JP" sz="1100">
              <a:solidFill>
                <a:sysClr val="windowText" lastClr="000000"/>
              </a:solidFill>
              <a:latin typeface="+mn-lt"/>
              <a:ea typeface="+mn-ea"/>
              <a:cs typeface="+mn-cs"/>
            </a:rPr>
            <a:t>とほぼ同じ指数を示している。これは特別会計への繰出金が減る一方、施設や車両などの老朽化による維持管理経費が増加しているためである。引き続き施設の処分や車両の計画的な更新を図るとともに、各会計の赤字補填的な繰出金の抑制を図る。</a:t>
          </a:r>
          <a:endParaRPr kumimoji="1" lang="en-US" altLang="ja-JP" sz="1100">
            <a:solidFill>
              <a:sysClr val="windowText" lastClr="000000"/>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69850</xdr:rowOff>
    </xdr:to>
    <xdr:cxnSp macro="">
      <xdr:nvCxnSpPr>
        <xdr:cNvPr id="251" name="直線コネクタ 250"/>
        <xdr:cNvCxnSpPr/>
      </xdr:nvCxnSpPr>
      <xdr:spPr>
        <a:xfrm flipV="1">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69850</xdr:rowOff>
    </xdr:to>
    <xdr:cxnSp macro="">
      <xdr:nvCxnSpPr>
        <xdr:cNvPr id="254" name="直線コネクタ 253"/>
        <xdr:cNvCxnSpPr/>
      </xdr:nvCxnSpPr>
      <xdr:spPr>
        <a:xfrm>
          <a:off x="14782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54610</xdr:rowOff>
    </xdr:to>
    <xdr:cxnSp macro="">
      <xdr:nvCxnSpPr>
        <xdr:cNvPr id="257" name="直線コネクタ 256"/>
        <xdr:cNvCxnSpPr/>
      </xdr:nvCxnSpPr>
      <xdr:spPr>
        <a:xfrm>
          <a:off x="13893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39370</xdr:rowOff>
    </xdr:to>
    <xdr:cxnSp macro="">
      <xdr:nvCxnSpPr>
        <xdr:cNvPr id="260" name="直線コネクタ 259"/>
        <xdr:cNvCxnSpPr/>
      </xdr:nvCxnSpPr>
      <xdr:spPr>
        <a:xfrm>
          <a:off x="13004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補助費等に係る経常収支比率は削減努力により下がっていたが、再び上昇に転じている</a:t>
          </a:r>
          <a:r>
            <a:rPr kumimoji="1" lang="ja-JP" altLang="ja-JP" sz="1100">
              <a:solidFill>
                <a:sysClr val="windowText" lastClr="000000"/>
              </a:solidFill>
              <a:latin typeface="+mn-lt"/>
              <a:ea typeface="+mn-ea"/>
              <a:cs typeface="+mn-cs"/>
            </a:rPr>
            <a:t>。</a:t>
          </a:r>
          <a:r>
            <a:rPr kumimoji="1" lang="ja-JP" altLang="ja-JP" sz="1100" b="0" i="0" baseline="0">
              <a:solidFill>
                <a:schemeClr val="dk1"/>
              </a:solidFill>
              <a:latin typeface="+mn-lt"/>
              <a:ea typeface="+mn-ea"/>
              <a:cs typeface="+mn-cs"/>
            </a:rPr>
            <a:t>ふるさと納税制度を活用した米づくり農家応援事業、地方消費喚起（プレミアム商品券発行）助成金、農地維持支払交付金、資源向上支払（長寿命化活動）交付金、地域経済循環創造事業補助金等の増によるものである。公共交通の充実、農業の振興、若者の定住、雇用の確保等、喫緊の課題が山積しており補助費等の削減は難しいところであるが、必要性、緊急性を見極め、取捨選択により減少に努めたい。</a:t>
          </a:r>
          <a:endParaRPr lang="ja-JP" altLang="ja-JP"/>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111760</xdr:rowOff>
    </xdr:to>
    <xdr:cxnSp macro="">
      <xdr:nvCxnSpPr>
        <xdr:cNvPr id="312" name="直線コネクタ 311"/>
        <xdr:cNvCxnSpPr/>
      </xdr:nvCxnSpPr>
      <xdr:spPr>
        <a:xfrm>
          <a:off x="15671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36</xdr:row>
      <xdr:rowOff>88900</xdr:rowOff>
    </xdr:to>
    <xdr:cxnSp macro="">
      <xdr:nvCxnSpPr>
        <xdr:cNvPr id="315" name="直線コネクタ 314"/>
        <xdr:cNvCxnSpPr/>
      </xdr:nvCxnSpPr>
      <xdr:spPr>
        <a:xfrm>
          <a:off x="14782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35</xdr:row>
      <xdr:rowOff>130810</xdr:rowOff>
    </xdr:to>
    <xdr:cxnSp macro="">
      <xdr:nvCxnSpPr>
        <xdr:cNvPr id="318" name="直線コネクタ 317"/>
        <xdr:cNvCxnSpPr/>
      </xdr:nvCxnSpPr>
      <xdr:spPr>
        <a:xfrm>
          <a:off x="13893800" y="5925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35</xdr:row>
      <xdr:rowOff>138430</xdr:rowOff>
    </xdr:to>
    <xdr:cxnSp macro="">
      <xdr:nvCxnSpPr>
        <xdr:cNvPr id="321" name="直線コネクタ 320"/>
        <xdr:cNvCxnSpPr/>
      </xdr:nvCxnSpPr>
      <xdr:spPr>
        <a:xfrm flipV="1">
          <a:off x="13004800" y="5925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1" name="円/楕円 330"/>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77487</xdr:rowOff>
    </xdr:from>
    <xdr:ext cx="762000" cy="259045"/>
    <xdr:sp macro="" textlink="">
      <xdr:nvSpPr>
        <xdr:cNvPr id="332"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35" name="円/楕円 334"/>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6" name="テキスト ボックス 335"/>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45720</xdr:rowOff>
    </xdr:from>
    <xdr:to>
      <xdr:col>20</xdr:col>
      <xdr:colOff>209550</xdr:colOff>
      <xdr:row>34</xdr:row>
      <xdr:rowOff>147320</xdr:rowOff>
    </xdr:to>
    <xdr:sp macro="" textlink="">
      <xdr:nvSpPr>
        <xdr:cNvPr id="337" name="円/楕円 336"/>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157497</xdr:rowOff>
    </xdr:from>
    <xdr:ext cx="762000" cy="259045"/>
    <xdr:sp macro="" textlink="">
      <xdr:nvSpPr>
        <xdr:cNvPr id="338" name="テキスト ボックス 337"/>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9" name="円/楕円 33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40" name="テキスト ボックス 339"/>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地方債の発行の抑制により、公債費に係る経常収支比率は少しづつ減少してきたが、災害復旧事業にかかる地方債の借入が増えたことから、ここ数年は横ばい状態が続いている。今後は中学校の統合に係る地方債の償還が始まることにより上昇が見込まれる。このため継続事業以外の地方債の発行を極力見合わせる。</a:t>
          </a:r>
          <a:endParaRPr kumimoji="1" lang="en-US" altLang="ja-JP" sz="1100">
            <a:solidFill>
              <a:sysClr val="windowText" lastClr="000000"/>
            </a:solidFill>
            <a:latin typeface="+mn-lt"/>
            <a:ea typeface="+mn-ea"/>
            <a:cs typeface="+mn-cs"/>
          </a:endParaRPr>
        </a:p>
        <a:p>
          <a:endParaRPr kumimoji="1" lang="ja-JP" altLang="en-US" sz="13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83565</xdr:rowOff>
    </xdr:to>
    <xdr:cxnSp macro="">
      <xdr:nvCxnSpPr>
        <xdr:cNvPr id="370" name="直線コネクタ 369"/>
        <xdr:cNvCxnSpPr/>
      </xdr:nvCxnSpPr>
      <xdr:spPr>
        <a:xfrm flipV="1">
          <a:off x="3987800" y="135366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83565</xdr:rowOff>
    </xdr:to>
    <xdr:cxnSp macro="">
      <xdr:nvCxnSpPr>
        <xdr:cNvPr id="373" name="直線コネクタ 372"/>
        <xdr:cNvCxnSpPr/>
      </xdr:nvCxnSpPr>
      <xdr:spPr>
        <a:xfrm>
          <a:off x="3098800" y="136052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88137</xdr:rowOff>
    </xdr:to>
    <xdr:cxnSp macro="">
      <xdr:nvCxnSpPr>
        <xdr:cNvPr id="376" name="直線コネクタ 375"/>
        <xdr:cNvCxnSpPr/>
      </xdr:nvCxnSpPr>
      <xdr:spPr>
        <a:xfrm flipV="1">
          <a:off x="2209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79</xdr:row>
      <xdr:rowOff>88137</xdr:rowOff>
    </xdr:to>
    <xdr:cxnSp macro="">
      <xdr:nvCxnSpPr>
        <xdr:cNvPr id="379" name="直線コネクタ 378"/>
        <xdr:cNvCxnSpPr/>
      </xdr:nvCxnSpPr>
      <xdr:spPr>
        <a:xfrm>
          <a:off x="1320800" y="13632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9" name="円/楕円 388"/>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90"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91" name="円/楕円 390"/>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92" name="テキスト ボックス 391"/>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3" name="円/楕円 392"/>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94" name="テキスト ボックス 393"/>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5" name="円/楕円 394"/>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6" name="テキスト ボックス 395"/>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7" name="円/楕円 396"/>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8" name="テキスト ボックス 397"/>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以外の経常収支比率については、削減の効果もあり、類似団体と同レベルとなっている。今後も引き続き人件費、扶助費、物件費の節減に努めるとともに、投資的効果を見極めて補助金の削減にも取り組む。繰出金については、料金の見直しなども含め、健全化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129287</xdr:rowOff>
    </xdr:to>
    <xdr:cxnSp macro="">
      <xdr:nvCxnSpPr>
        <xdr:cNvPr id="429" name="直線コネクタ 428"/>
        <xdr:cNvCxnSpPr/>
      </xdr:nvCxnSpPr>
      <xdr:spPr>
        <a:xfrm flipV="1">
          <a:off x="15671800" y="132440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129287</xdr:rowOff>
    </xdr:to>
    <xdr:cxnSp macro="">
      <xdr:nvCxnSpPr>
        <xdr:cNvPr id="432" name="直線コネクタ 431"/>
        <xdr:cNvCxnSpPr/>
      </xdr:nvCxnSpPr>
      <xdr:spPr>
        <a:xfrm>
          <a:off x="14782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77</xdr:row>
      <xdr:rowOff>24130</xdr:rowOff>
    </xdr:to>
    <xdr:cxnSp macro="">
      <xdr:nvCxnSpPr>
        <xdr:cNvPr id="435" name="直線コネクタ 434"/>
        <xdr:cNvCxnSpPr/>
      </xdr:nvCxnSpPr>
      <xdr:spPr>
        <a:xfrm>
          <a:off x="13893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19558</xdr:rowOff>
    </xdr:to>
    <xdr:cxnSp macro="">
      <xdr:nvCxnSpPr>
        <xdr:cNvPr id="438" name="直線コネクタ 437"/>
        <xdr:cNvCxnSpPr/>
      </xdr:nvCxnSpPr>
      <xdr:spPr>
        <a:xfrm flipV="1">
          <a:off x="13004800" y="13120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0" name="テキスト ボックス 43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8" name="円/楕円 447"/>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49"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50" name="円/楕円 449"/>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18814</xdr:rowOff>
    </xdr:from>
    <xdr:ext cx="736600" cy="259045"/>
    <xdr:sp macro="" textlink="">
      <xdr:nvSpPr>
        <xdr:cNvPr id="451" name="テキスト ボックス 450"/>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2" name="円/楕円 45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3" name="テキスト ボックス 45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4" name="円/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56" name="円/楕円 455"/>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57" name="テキスト ボックス 456"/>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岡山県吉備中央町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70285</xdr:rowOff>
    </xdr:from>
    <xdr:to>
      <xdr:col>4</xdr:col>
      <xdr:colOff>1117600</xdr:colOff>
      <xdr:row>16</xdr:row>
      <xdr:rowOff>76305</xdr:rowOff>
    </xdr:to>
    <xdr:cxnSp macro="">
      <xdr:nvCxnSpPr>
        <xdr:cNvPr id="52" name="直線コネクタ 51"/>
        <xdr:cNvCxnSpPr/>
      </xdr:nvCxnSpPr>
      <xdr:spPr bwMode="auto">
        <a:xfrm flipV="1">
          <a:off x="5003800" y="2861110"/>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65006</xdr:rowOff>
    </xdr:from>
    <xdr:to>
      <xdr:col>4</xdr:col>
      <xdr:colOff>469900</xdr:colOff>
      <xdr:row>16</xdr:row>
      <xdr:rowOff>76305</xdr:rowOff>
    </xdr:to>
    <xdr:cxnSp macro="">
      <xdr:nvCxnSpPr>
        <xdr:cNvPr id="55" name="直線コネクタ 54"/>
        <xdr:cNvCxnSpPr/>
      </xdr:nvCxnSpPr>
      <xdr:spPr bwMode="auto">
        <a:xfrm>
          <a:off x="4305300" y="2855831"/>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45684</xdr:rowOff>
    </xdr:from>
    <xdr:to>
      <xdr:col>3</xdr:col>
      <xdr:colOff>904875</xdr:colOff>
      <xdr:row>16</xdr:row>
      <xdr:rowOff>65006</xdr:rowOff>
    </xdr:to>
    <xdr:cxnSp macro="">
      <xdr:nvCxnSpPr>
        <xdr:cNvPr id="58" name="直線コネクタ 57"/>
        <xdr:cNvCxnSpPr/>
      </xdr:nvCxnSpPr>
      <xdr:spPr bwMode="auto">
        <a:xfrm>
          <a:off x="3606800" y="2836509"/>
          <a:ext cx="698500" cy="1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20026</xdr:rowOff>
    </xdr:from>
    <xdr:to>
      <xdr:col>3</xdr:col>
      <xdr:colOff>206375</xdr:colOff>
      <xdr:row>16</xdr:row>
      <xdr:rowOff>45684</xdr:rowOff>
    </xdr:to>
    <xdr:cxnSp macro="">
      <xdr:nvCxnSpPr>
        <xdr:cNvPr id="61" name="直線コネクタ 60"/>
        <xdr:cNvCxnSpPr/>
      </xdr:nvCxnSpPr>
      <xdr:spPr bwMode="auto">
        <a:xfrm>
          <a:off x="2908300" y="2810851"/>
          <a:ext cx="6985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19485</xdr:rowOff>
    </xdr:from>
    <xdr:to>
      <xdr:col>5</xdr:col>
      <xdr:colOff>34925</xdr:colOff>
      <xdr:row>16</xdr:row>
      <xdr:rowOff>121085</xdr:rowOff>
    </xdr:to>
    <xdr:sp macro="" textlink="">
      <xdr:nvSpPr>
        <xdr:cNvPr id="71" name="円/楕円 70"/>
        <xdr:cNvSpPr/>
      </xdr:nvSpPr>
      <xdr:spPr bwMode="auto">
        <a:xfrm>
          <a:off x="56007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36012</xdr:rowOff>
    </xdr:from>
    <xdr:ext cx="762000" cy="259045"/>
    <xdr:sp macro="" textlink="">
      <xdr:nvSpPr>
        <xdr:cNvPr id="72" name="人口1人当たり決算額の推移該当値テキスト130"/>
        <xdr:cNvSpPr txBox="1"/>
      </xdr:nvSpPr>
      <xdr:spPr>
        <a:xfrm>
          <a:off x="5740400" y="26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25505</xdr:rowOff>
    </xdr:from>
    <xdr:to>
      <xdr:col>4</xdr:col>
      <xdr:colOff>520700</xdr:colOff>
      <xdr:row>16</xdr:row>
      <xdr:rowOff>127105</xdr:rowOff>
    </xdr:to>
    <xdr:sp macro="" textlink="">
      <xdr:nvSpPr>
        <xdr:cNvPr id="73" name="円/楕円 72"/>
        <xdr:cNvSpPr/>
      </xdr:nvSpPr>
      <xdr:spPr bwMode="auto">
        <a:xfrm>
          <a:off x="49530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137282</xdr:rowOff>
    </xdr:from>
    <xdr:ext cx="736600" cy="259045"/>
    <xdr:sp macro="" textlink="">
      <xdr:nvSpPr>
        <xdr:cNvPr id="74" name="テキスト ボックス 73"/>
        <xdr:cNvSpPr txBox="1"/>
      </xdr:nvSpPr>
      <xdr:spPr>
        <a:xfrm>
          <a:off x="4622800" y="2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14206</xdr:rowOff>
    </xdr:from>
    <xdr:to>
      <xdr:col>3</xdr:col>
      <xdr:colOff>955675</xdr:colOff>
      <xdr:row>16</xdr:row>
      <xdr:rowOff>115806</xdr:rowOff>
    </xdr:to>
    <xdr:sp macro="" textlink="">
      <xdr:nvSpPr>
        <xdr:cNvPr id="75" name="円/楕円 74"/>
        <xdr:cNvSpPr/>
      </xdr:nvSpPr>
      <xdr:spPr bwMode="auto">
        <a:xfrm>
          <a:off x="42545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125983</xdr:rowOff>
    </xdr:from>
    <xdr:ext cx="762000" cy="259045"/>
    <xdr:sp macro="" textlink="">
      <xdr:nvSpPr>
        <xdr:cNvPr id="76" name="テキスト ボックス 75"/>
        <xdr:cNvSpPr txBox="1"/>
      </xdr:nvSpPr>
      <xdr:spPr>
        <a:xfrm>
          <a:off x="3924300" y="25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166334</xdr:rowOff>
    </xdr:from>
    <xdr:to>
      <xdr:col>3</xdr:col>
      <xdr:colOff>257175</xdr:colOff>
      <xdr:row>16</xdr:row>
      <xdr:rowOff>96484</xdr:rowOff>
    </xdr:to>
    <xdr:sp macro="" textlink="">
      <xdr:nvSpPr>
        <xdr:cNvPr id="77" name="円/楕円 76"/>
        <xdr:cNvSpPr/>
      </xdr:nvSpPr>
      <xdr:spPr bwMode="auto">
        <a:xfrm>
          <a:off x="3556000" y="27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106661</xdr:rowOff>
    </xdr:from>
    <xdr:ext cx="762000" cy="259045"/>
    <xdr:sp macro="" textlink="">
      <xdr:nvSpPr>
        <xdr:cNvPr id="78" name="テキスト ボックス 77"/>
        <xdr:cNvSpPr txBox="1"/>
      </xdr:nvSpPr>
      <xdr:spPr>
        <a:xfrm>
          <a:off x="3225800" y="25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140676</xdr:rowOff>
    </xdr:from>
    <xdr:to>
      <xdr:col>2</xdr:col>
      <xdr:colOff>692150</xdr:colOff>
      <xdr:row>16</xdr:row>
      <xdr:rowOff>70826</xdr:rowOff>
    </xdr:to>
    <xdr:sp macro="" textlink="">
      <xdr:nvSpPr>
        <xdr:cNvPr id="79" name="円/楕円 78"/>
        <xdr:cNvSpPr/>
      </xdr:nvSpPr>
      <xdr:spPr bwMode="auto">
        <a:xfrm>
          <a:off x="2857500" y="276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81003</xdr:rowOff>
    </xdr:from>
    <xdr:ext cx="762000" cy="259045"/>
    <xdr:sp macro="" textlink="">
      <xdr:nvSpPr>
        <xdr:cNvPr id="80" name="テキスト ボックス 79"/>
        <xdr:cNvSpPr txBox="1"/>
      </xdr:nvSpPr>
      <xdr:spPr>
        <a:xfrm>
          <a:off x="2527300" y="25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216211</xdr:rowOff>
    </xdr:from>
    <xdr:to>
      <xdr:col>4</xdr:col>
      <xdr:colOff>1117600</xdr:colOff>
      <xdr:row>35</xdr:row>
      <xdr:rowOff>19177</xdr:rowOff>
    </xdr:to>
    <xdr:cxnSp macro="">
      <xdr:nvCxnSpPr>
        <xdr:cNvPr id="114" name="直線コネクタ 113"/>
        <xdr:cNvCxnSpPr/>
      </xdr:nvCxnSpPr>
      <xdr:spPr bwMode="auto">
        <a:xfrm>
          <a:off x="5003800" y="6483661"/>
          <a:ext cx="6477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174225</xdr:rowOff>
    </xdr:from>
    <xdr:to>
      <xdr:col>4</xdr:col>
      <xdr:colOff>469900</xdr:colOff>
      <xdr:row>34</xdr:row>
      <xdr:rowOff>216211</xdr:rowOff>
    </xdr:to>
    <xdr:cxnSp macro="">
      <xdr:nvCxnSpPr>
        <xdr:cNvPr id="117" name="直線コネクタ 116"/>
        <xdr:cNvCxnSpPr/>
      </xdr:nvCxnSpPr>
      <xdr:spPr bwMode="auto">
        <a:xfrm>
          <a:off x="4305300" y="644167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72346</xdr:rowOff>
    </xdr:from>
    <xdr:to>
      <xdr:col>3</xdr:col>
      <xdr:colOff>904875</xdr:colOff>
      <xdr:row>34</xdr:row>
      <xdr:rowOff>174225</xdr:rowOff>
    </xdr:to>
    <xdr:cxnSp macro="">
      <xdr:nvCxnSpPr>
        <xdr:cNvPr id="120" name="直線コネクタ 119"/>
        <xdr:cNvCxnSpPr/>
      </xdr:nvCxnSpPr>
      <xdr:spPr bwMode="auto">
        <a:xfrm>
          <a:off x="3606800" y="6339796"/>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47142</xdr:rowOff>
    </xdr:from>
    <xdr:to>
      <xdr:col>3</xdr:col>
      <xdr:colOff>206375</xdr:colOff>
      <xdr:row>34</xdr:row>
      <xdr:rowOff>72346</xdr:rowOff>
    </xdr:to>
    <xdr:cxnSp macro="">
      <xdr:nvCxnSpPr>
        <xdr:cNvPr id="123" name="直線コネクタ 122"/>
        <xdr:cNvCxnSpPr/>
      </xdr:nvCxnSpPr>
      <xdr:spPr bwMode="auto">
        <a:xfrm>
          <a:off x="2908300" y="6314592"/>
          <a:ext cx="698500" cy="2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311277</xdr:rowOff>
    </xdr:from>
    <xdr:to>
      <xdr:col>5</xdr:col>
      <xdr:colOff>34925</xdr:colOff>
      <xdr:row>35</xdr:row>
      <xdr:rowOff>69977</xdr:rowOff>
    </xdr:to>
    <xdr:sp macro="" textlink="">
      <xdr:nvSpPr>
        <xdr:cNvPr id="133" name="円/楕円 132"/>
        <xdr:cNvSpPr/>
      </xdr:nvSpPr>
      <xdr:spPr bwMode="auto">
        <a:xfrm>
          <a:off x="56007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156354</xdr:rowOff>
    </xdr:from>
    <xdr:ext cx="762000" cy="259045"/>
    <xdr:sp macro="" textlink="">
      <xdr:nvSpPr>
        <xdr:cNvPr id="134" name="人口1人当たり決算額の推移該当値テキスト445"/>
        <xdr:cNvSpPr txBox="1"/>
      </xdr:nvSpPr>
      <xdr:spPr>
        <a:xfrm>
          <a:off x="5740400" y="642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165411</xdr:rowOff>
    </xdr:from>
    <xdr:to>
      <xdr:col>4</xdr:col>
      <xdr:colOff>520700</xdr:colOff>
      <xdr:row>34</xdr:row>
      <xdr:rowOff>267012</xdr:rowOff>
    </xdr:to>
    <xdr:sp macro="" textlink="">
      <xdr:nvSpPr>
        <xdr:cNvPr id="135" name="円/楕円 134"/>
        <xdr:cNvSpPr/>
      </xdr:nvSpPr>
      <xdr:spPr bwMode="auto">
        <a:xfrm>
          <a:off x="49530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277188</xdr:rowOff>
    </xdr:from>
    <xdr:ext cx="736600" cy="259045"/>
    <xdr:sp macro="" textlink="">
      <xdr:nvSpPr>
        <xdr:cNvPr id="136" name="テキスト ボックス 135"/>
        <xdr:cNvSpPr txBox="1"/>
      </xdr:nvSpPr>
      <xdr:spPr>
        <a:xfrm>
          <a:off x="4622800" y="620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123425</xdr:rowOff>
    </xdr:from>
    <xdr:to>
      <xdr:col>3</xdr:col>
      <xdr:colOff>955675</xdr:colOff>
      <xdr:row>34</xdr:row>
      <xdr:rowOff>225025</xdr:rowOff>
    </xdr:to>
    <xdr:sp macro="" textlink="">
      <xdr:nvSpPr>
        <xdr:cNvPr id="137" name="円/楕円 136"/>
        <xdr:cNvSpPr/>
      </xdr:nvSpPr>
      <xdr:spPr bwMode="auto">
        <a:xfrm>
          <a:off x="42545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235202</xdr:rowOff>
    </xdr:from>
    <xdr:ext cx="762000" cy="259045"/>
    <xdr:sp macro="" textlink="">
      <xdr:nvSpPr>
        <xdr:cNvPr id="138" name="テキスト ボックス 137"/>
        <xdr:cNvSpPr txBox="1"/>
      </xdr:nvSpPr>
      <xdr:spPr>
        <a:xfrm>
          <a:off x="3924300" y="61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21546</xdr:rowOff>
    </xdr:from>
    <xdr:to>
      <xdr:col>3</xdr:col>
      <xdr:colOff>257175</xdr:colOff>
      <xdr:row>34</xdr:row>
      <xdr:rowOff>123146</xdr:rowOff>
    </xdr:to>
    <xdr:sp macro="" textlink="">
      <xdr:nvSpPr>
        <xdr:cNvPr id="139" name="円/楕円 138"/>
        <xdr:cNvSpPr/>
      </xdr:nvSpPr>
      <xdr:spPr bwMode="auto">
        <a:xfrm>
          <a:off x="3556000" y="628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133323</xdr:rowOff>
    </xdr:from>
    <xdr:ext cx="762000" cy="259045"/>
    <xdr:sp macro="" textlink="">
      <xdr:nvSpPr>
        <xdr:cNvPr id="140" name="テキスト ボックス 139"/>
        <xdr:cNvSpPr txBox="1"/>
      </xdr:nvSpPr>
      <xdr:spPr>
        <a:xfrm>
          <a:off x="3225800" y="605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339242</xdr:rowOff>
    </xdr:from>
    <xdr:to>
      <xdr:col>2</xdr:col>
      <xdr:colOff>692150</xdr:colOff>
      <xdr:row>34</xdr:row>
      <xdr:rowOff>97942</xdr:rowOff>
    </xdr:to>
    <xdr:sp macro="" textlink="">
      <xdr:nvSpPr>
        <xdr:cNvPr id="141" name="円/楕円 140"/>
        <xdr:cNvSpPr/>
      </xdr:nvSpPr>
      <xdr:spPr bwMode="auto">
        <a:xfrm>
          <a:off x="2857500" y="62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108119</xdr:rowOff>
    </xdr:from>
    <xdr:ext cx="762000" cy="259045"/>
    <xdr:sp macro="" textlink="">
      <xdr:nvSpPr>
        <xdr:cNvPr id="142" name="テキスト ボックス 141"/>
        <xdr:cNvSpPr txBox="1"/>
      </xdr:nvSpPr>
      <xdr:spPr>
        <a:xfrm>
          <a:off x="2527300" y="60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58678</xdr:rowOff>
    </xdr:from>
    <xdr:to>
      <xdr:col>6</xdr:col>
      <xdr:colOff>511175</xdr:colOff>
      <xdr:row>31</xdr:row>
      <xdr:rowOff>69569</xdr:rowOff>
    </xdr:to>
    <xdr:cxnSp macro="">
      <xdr:nvCxnSpPr>
        <xdr:cNvPr id="63" name="直線コネクタ 62"/>
        <xdr:cNvCxnSpPr/>
      </xdr:nvCxnSpPr>
      <xdr:spPr>
        <a:xfrm>
          <a:off x="3797300" y="5373628"/>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47394</xdr:rowOff>
    </xdr:from>
    <xdr:to>
      <xdr:col>5</xdr:col>
      <xdr:colOff>358775</xdr:colOff>
      <xdr:row>31</xdr:row>
      <xdr:rowOff>58678</xdr:rowOff>
    </xdr:to>
    <xdr:cxnSp macro="">
      <xdr:nvCxnSpPr>
        <xdr:cNvPr id="66" name="直線コネクタ 65"/>
        <xdr:cNvCxnSpPr/>
      </xdr:nvCxnSpPr>
      <xdr:spPr>
        <a:xfrm>
          <a:off x="2908300" y="536234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166413</xdr:rowOff>
    </xdr:from>
    <xdr:to>
      <xdr:col>4</xdr:col>
      <xdr:colOff>155575</xdr:colOff>
      <xdr:row>31</xdr:row>
      <xdr:rowOff>47394</xdr:rowOff>
    </xdr:to>
    <xdr:cxnSp macro="">
      <xdr:nvCxnSpPr>
        <xdr:cNvPr id="69" name="直線コネクタ 68"/>
        <xdr:cNvCxnSpPr/>
      </xdr:nvCxnSpPr>
      <xdr:spPr>
        <a:xfrm>
          <a:off x="2019300" y="530991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122587</xdr:rowOff>
    </xdr:from>
    <xdr:to>
      <xdr:col>2</xdr:col>
      <xdr:colOff>638175</xdr:colOff>
      <xdr:row>30</xdr:row>
      <xdr:rowOff>166413</xdr:rowOff>
    </xdr:to>
    <xdr:cxnSp macro="">
      <xdr:nvCxnSpPr>
        <xdr:cNvPr id="72" name="直線コネクタ 71"/>
        <xdr:cNvCxnSpPr/>
      </xdr:nvCxnSpPr>
      <xdr:spPr>
        <a:xfrm>
          <a:off x="1130300" y="5266087"/>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18769</xdr:rowOff>
    </xdr:from>
    <xdr:to>
      <xdr:col>6</xdr:col>
      <xdr:colOff>561975</xdr:colOff>
      <xdr:row>31</xdr:row>
      <xdr:rowOff>120369</xdr:rowOff>
    </xdr:to>
    <xdr:sp macro="" textlink="">
      <xdr:nvSpPr>
        <xdr:cNvPr id="82" name="円/楕円 81"/>
        <xdr:cNvSpPr/>
      </xdr:nvSpPr>
      <xdr:spPr>
        <a:xfrm>
          <a:off x="4584700" y="5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105146</xdr:rowOff>
    </xdr:from>
    <xdr:ext cx="599010" cy="259045"/>
    <xdr:sp macro="" textlink="">
      <xdr:nvSpPr>
        <xdr:cNvPr id="83" name="人件費該当値テキスト"/>
        <xdr:cNvSpPr txBox="1"/>
      </xdr:nvSpPr>
      <xdr:spPr>
        <a:xfrm>
          <a:off x="4686300" y="52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7878</xdr:rowOff>
    </xdr:from>
    <xdr:to>
      <xdr:col>5</xdr:col>
      <xdr:colOff>409575</xdr:colOff>
      <xdr:row>31</xdr:row>
      <xdr:rowOff>109478</xdr:rowOff>
    </xdr:to>
    <xdr:sp macro="" textlink="">
      <xdr:nvSpPr>
        <xdr:cNvPr id="84" name="円/楕円 83"/>
        <xdr:cNvSpPr/>
      </xdr:nvSpPr>
      <xdr:spPr>
        <a:xfrm>
          <a:off x="3746500" y="5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126005</xdr:rowOff>
    </xdr:from>
    <xdr:ext cx="599010" cy="259045"/>
    <xdr:sp macro="" textlink="">
      <xdr:nvSpPr>
        <xdr:cNvPr id="85" name="テキスト ボックス 84"/>
        <xdr:cNvSpPr txBox="1"/>
      </xdr:nvSpPr>
      <xdr:spPr>
        <a:xfrm>
          <a:off x="3497794" y="50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168044</xdr:rowOff>
    </xdr:from>
    <xdr:to>
      <xdr:col>4</xdr:col>
      <xdr:colOff>206375</xdr:colOff>
      <xdr:row>31</xdr:row>
      <xdr:rowOff>98194</xdr:rowOff>
    </xdr:to>
    <xdr:sp macro="" textlink="">
      <xdr:nvSpPr>
        <xdr:cNvPr id="86" name="円/楕円 85"/>
        <xdr:cNvSpPr/>
      </xdr:nvSpPr>
      <xdr:spPr>
        <a:xfrm>
          <a:off x="2857500" y="5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114721</xdr:rowOff>
    </xdr:from>
    <xdr:ext cx="599010" cy="259045"/>
    <xdr:sp macro="" textlink="">
      <xdr:nvSpPr>
        <xdr:cNvPr id="87" name="テキスト ボックス 86"/>
        <xdr:cNvSpPr txBox="1"/>
      </xdr:nvSpPr>
      <xdr:spPr>
        <a:xfrm>
          <a:off x="2608794" y="50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127,153</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115613</xdr:rowOff>
    </xdr:from>
    <xdr:to>
      <xdr:col>3</xdr:col>
      <xdr:colOff>3175</xdr:colOff>
      <xdr:row>31</xdr:row>
      <xdr:rowOff>45763</xdr:rowOff>
    </xdr:to>
    <xdr:sp macro="" textlink="">
      <xdr:nvSpPr>
        <xdr:cNvPr id="88" name="円/楕円 87"/>
        <xdr:cNvSpPr/>
      </xdr:nvSpPr>
      <xdr:spPr>
        <a:xfrm>
          <a:off x="1968500" y="52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62290</xdr:rowOff>
    </xdr:from>
    <xdr:ext cx="599010" cy="259045"/>
    <xdr:sp macro="" textlink="">
      <xdr:nvSpPr>
        <xdr:cNvPr id="89" name="テキスト ボックス 88"/>
        <xdr:cNvSpPr txBox="1"/>
      </xdr:nvSpPr>
      <xdr:spPr>
        <a:xfrm>
          <a:off x="1719794" y="503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71787</xdr:rowOff>
    </xdr:from>
    <xdr:to>
      <xdr:col>1</xdr:col>
      <xdr:colOff>485775</xdr:colOff>
      <xdr:row>31</xdr:row>
      <xdr:rowOff>1937</xdr:rowOff>
    </xdr:to>
    <xdr:sp macro="" textlink="">
      <xdr:nvSpPr>
        <xdr:cNvPr id="90" name="円/楕円 89"/>
        <xdr:cNvSpPr/>
      </xdr:nvSpPr>
      <xdr:spPr>
        <a:xfrm>
          <a:off x="1079500" y="52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18464</xdr:rowOff>
    </xdr:from>
    <xdr:ext cx="599010" cy="259045"/>
    <xdr:sp macro="" textlink="">
      <xdr:nvSpPr>
        <xdr:cNvPr id="91" name="テキスト ボックス 90"/>
        <xdr:cNvSpPr txBox="1"/>
      </xdr:nvSpPr>
      <xdr:spPr>
        <a:xfrm>
          <a:off x="830794" y="49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156525</xdr:rowOff>
    </xdr:from>
    <xdr:to>
      <xdr:col>6</xdr:col>
      <xdr:colOff>511175</xdr:colOff>
      <xdr:row>57</xdr:row>
      <xdr:rowOff>66731</xdr:rowOff>
    </xdr:to>
    <xdr:cxnSp macro="">
      <xdr:nvCxnSpPr>
        <xdr:cNvPr id="121" name="直線コネクタ 120"/>
        <xdr:cNvCxnSpPr/>
      </xdr:nvCxnSpPr>
      <xdr:spPr>
        <a:xfrm flipV="1">
          <a:off x="3797300" y="9757725"/>
          <a:ext cx="8382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59995</xdr:rowOff>
    </xdr:from>
    <xdr:to>
      <xdr:col>5</xdr:col>
      <xdr:colOff>358775</xdr:colOff>
      <xdr:row>57</xdr:row>
      <xdr:rowOff>66731</xdr:rowOff>
    </xdr:to>
    <xdr:cxnSp macro="">
      <xdr:nvCxnSpPr>
        <xdr:cNvPr id="124" name="直線コネクタ 123"/>
        <xdr:cNvCxnSpPr/>
      </xdr:nvCxnSpPr>
      <xdr:spPr>
        <a:xfrm>
          <a:off x="2908300" y="9832645"/>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59995</xdr:rowOff>
    </xdr:from>
    <xdr:to>
      <xdr:col>4</xdr:col>
      <xdr:colOff>155575</xdr:colOff>
      <xdr:row>57</xdr:row>
      <xdr:rowOff>138206</xdr:rowOff>
    </xdr:to>
    <xdr:cxnSp macro="">
      <xdr:nvCxnSpPr>
        <xdr:cNvPr id="127" name="直線コネクタ 126"/>
        <xdr:cNvCxnSpPr/>
      </xdr:nvCxnSpPr>
      <xdr:spPr>
        <a:xfrm flipV="1">
          <a:off x="2019300" y="9832645"/>
          <a:ext cx="889000" cy="7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135250</xdr:rowOff>
    </xdr:from>
    <xdr:to>
      <xdr:col>2</xdr:col>
      <xdr:colOff>638175</xdr:colOff>
      <xdr:row>57</xdr:row>
      <xdr:rowOff>138206</xdr:rowOff>
    </xdr:to>
    <xdr:cxnSp macro="">
      <xdr:nvCxnSpPr>
        <xdr:cNvPr id="130" name="直線コネクタ 129"/>
        <xdr:cNvCxnSpPr/>
      </xdr:nvCxnSpPr>
      <xdr:spPr>
        <a:xfrm>
          <a:off x="1130300" y="9907900"/>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105725</xdr:rowOff>
    </xdr:from>
    <xdr:to>
      <xdr:col>6</xdr:col>
      <xdr:colOff>561975</xdr:colOff>
      <xdr:row>57</xdr:row>
      <xdr:rowOff>35875</xdr:rowOff>
    </xdr:to>
    <xdr:sp macro="" textlink="">
      <xdr:nvSpPr>
        <xdr:cNvPr id="140" name="円/楕円 139"/>
        <xdr:cNvSpPr/>
      </xdr:nvSpPr>
      <xdr:spPr>
        <a:xfrm>
          <a:off x="4584700" y="97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128602</xdr:rowOff>
    </xdr:from>
    <xdr:ext cx="599010" cy="259045"/>
    <xdr:sp macro="" textlink="">
      <xdr:nvSpPr>
        <xdr:cNvPr id="141" name="物件費該当値テキスト"/>
        <xdr:cNvSpPr txBox="1"/>
      </xdr:nvSpPr>
      <xdr:spPr>
        <a:xfrm>
          <a:off x="4686300" y="95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15931</xdr:rowOff>
    </xdr:from>
    <xdr:to>
      <xdr:col>5</xdr:col>
      <xdr:colOff>409575</xdr:colOff>
      <xdr:row>57</xdr:row>
      <xdr:rowOff>117531</xdr:rowOff>
    </xdr:to>
    <xdr:sp macro="" textlink="">
      <xdr:nvSpPr>
        <xdr:cNvPr id="142" name="円/楕円 141"/>
        <xdr:cNvSpPr/>
      </xdr:nvSpPr>
      <xdr:spPr>
        <a:xfrm>
          <a:off x="3746500" y="97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108658</xdr:rowOff>
    </xdr:from>
    <xdr:ext cx="534377" cy="259045"/>
    <xdr:sp macro="" textlink="">
      <xdr:nvSpPr>
        <xdr:cNvPr id="143" name="テキスト ボックス 142"/>
        <xdr:cNvSpPr txBox="1"/>
      </xdr:nvSpPr>
      <xdr:spPr>
        <a:xfrm>
          <a:off x="3530111" y="98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9195</xdr:rowOff>
    </xdr:from>
    <xdr:to>
      <xdr:col>4</xdr:col>
      <xdr:colOff>206375</xdr:colOff>
      <xdr:row>57</xdr:row>
      <xdr:rowOff>110795</xdr:rowOff>
    </xdr:to>
    <xdr:sp macro="" textlink="">
      <xdr:nvSpPr>
        <xdr:cNvPr id="144" name="円/楕円 143"/>
        <xdr:cNvSpPr/>
      </xdr:nvSpPr>
      <xdr:spPr>
        <a:xfrm>
          <a:off x="2857500" y="97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127322</xdr:rowOff>
    </xdr:from>
    <xdr:ext cx="534377" cy="259045"/>
    <xdr:sp macro="" textlink="">
      <xdr:nvSpPr>
        <xdr:cNvPr id="145" name="テキスト ボックス 144"/>
        <xdr:cNvSpPr txBox="1"/>
      </xdr:nvSpPr>
      <xdr:spPr>
        <a:xfrm>
          <a:off x="2641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87406</xdr:rowOff>
    </xdr:from>
    <xdr:to>
      <xdr:col>3</xdr:col>
      <xdr:colOff>3175</xdr:colOff>
      <xdr:row>58</xdr:row>
      <xdr:rowOff>17556</xdr:rowOff>
    </xdr:to>
    <xdr:sp macro="" textlink="">
      <xdr:nvSpPr>
        <xdr:cNvPr id="146" name="円/楕円 145"/>
        <xdr:cNvSpPr/>
      </xdr:nvSpPr>
      <xdr:spPr>
        <a:xfrm>
          <a:off x="1968500" y="98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8683</xdr:rowOff>
    </xdr:from>
    <xdr:ext cx="534377" cy="259045"/>
    <xdr:sp macro="" textlink="">
      <xdr:nvSpPr>
        <xdr:cNvPr id="147" name="テキスト ボックス 146"/>
        <xdr:cNvSpPr txBox="1"/>
      </xdr:nvSpPr>
      <xdr:spPr>
        <a:xfrm>
          <a:off x="1752111"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84450</xdr:rowOff>
    </xdr:from>
    <xdr:to>
      <xdr:col>1</xdr:col>
      <xdr:colOff>485775</xdr:colOff>
      <xdr:row>58</xdr:row>
      <xdr:rowOff>14600</xdr:rowOff>
    </xdr:to>
    <xdr:sp macro="" textlink="">
      <xdr:nvSpPr>
        <xdr:cNvPr id="148" name="円/楕円 147"/>
        <xdr:cNvSpPr/>
      </xdr:nvSpPr>
      <xdr:spPr>
        <a:xfrm>
          <a:off x="1079500" y="98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5727</xdr:rowOff>
    </xdr:from>
    <xdr:ext cx="534377" cy="259045"/>
    <xdr:sp macro="" textlink="">
      <xdr:nvSpPr>
        <xdr:cNvPr id="149" name="テキスト ボックス 148"/>
        <xdr:cNvSpPr txBox="1"/>
      </xdr:nvSpPr>
      <xdr:spPr>
        <a:xfrm>
          <a:off x="863111" y="99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116306</xdr:rowOff>
    </xdr:from>
    <xdr:to>
      <xdr:col>6</xdr:col>
      <xdr:colOff>511175</xdr:colOff>
      <xdr:row>77</xdr:row>
      <xdr:rowOff>137261</xdr:rowOff>
    </xdr:to>
    <xdr:cxnSp macro="">
      <xdr:nvCxnSpPr>
        <xdr:cNvPr id="178" name="直線コネクタ 177"/>
        <xdr:cNvCxnSpPr/>
      </xdr:nvCxnSpPr>
      <xdr:spPr>
        <a:xfrm>
          <a:off x="3797300" y="1331795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114936</xdr:rowOff>
    </xdr:from>
    <xdr:to>
      <xdr:col>5</xdr:col>
      <xdr:colOff>358775</xdr:colOff>
      <xdr:row>77</xdr:row>
      <xdr:rowOff>116306</xdr:rowOff>
    </xdr:to>
    <xdr:cxnSp macro="">
      <xdr:nvCxnSpPr>
        <xdr:cNvPr id="181" name="直線コネクタ 180"/>
        <xdr:cNvCxnSpPr/>
      </xdr:nvCxnSpPr>
      <xdr:spPr>
        <a:xfrm>
          <a:off x="2908300" y="133165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114936</xdr:rowOff>
    </xdr:from>
    <xdr:to>
      <xdr:col>4</xdr:col>
      <xdr:colOff>155575</xdr:colOff>
      <xdr:row>78</xdr:row>
      <xdr:rowOff>6922</xdr:rowOff>
    </xdr:to>
    <xdr:cxnSp macro="">
      <xdr:nvCxnSpPr>
        <xdr:cNvPr id="184" name="直線コネクタ 183"/>
        <xdr:cNvCxnSpPr/>
      </xdr:nvCxnSpPr>
      <xdr:spPr>
        <a:xfrm flipV="1">
          <a:off x="2019300" y="13316586"/>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6922</xdr:rowOff>
    </xdr:from>
    <xdr:to>
      <xdr:col>2</xdr:col>
      <xdr:colOff>638175</xdr:colOff>
      <xdr:row>78</xdr:row>
      <xdr:rowOff>16980</xdr:rowOff>
    </xdr:to>
    <xdr:cxnSp macro="">
      <xdr:nvCxnSpPr>
        <xdr:cNvPr id="187" name="直線コネクタ 186"/>
        <xdr:cNvCxnSpPr/>
      </xdr:nvCxnSpPr>
      <xdr:spPr>
        <a:xfrm flipV="1">
          <a:off x="1130300" y="1338002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86461</xdr:rowOff>
    </xdr:from>
    <xdr:to>
      <xdr:col>6</xdr:col>
      <xdr:colOff>561975</xdr:colOff>
      <xdr:row>78</xdr:row>
      <xdr:rowOff>16611</xdr:rowOff>
    </xdr:to>
    <xdr:sp macro="" textlink="">
      <xdr:nvSpPr>
        <xdr:cNvPr id="197" name="円/楕円 196"/>
        <xdr:cNvSpPr/>
      </xdr:nvSpPr>
      <xdr:spPr>
        <a:xfrm>
          <a:off x="45847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64888</xdr:rowOff>
    </xdr:from>
    <xdr:ext cx="469744" cy="259045"/>
    <xdr:sp macro="" textlink="">
      <xdr:nvSpPr>
        <xdr:cNvPr id="198" name="維持補修費該当値テキスト"/>
        <xdr:cNvSpPr txBox="1"/>
      </xdr:nvSpPr>
      <xdr:spPr>
        <a:xfrm>
          <a:off x="4686300" y="132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65506</xdr:rowOff>
    </xdr:from>
    <xdr:to>
      <xdr:col>5</xdr:col>
      <xdr:colOff>409575</xdr:colOff>
      <xdr:row>77</xdr:row>
      <xdr:rowOff>167106</xdr:rowOff>
    </xdr:to>
    <xdr:sp macro="" textlink="">
      <xdr:nvSpPr>
        <xdr:cNvPr id="199" name="円/楕円 198"/>
        <xdr:cNvSpPr/>
      </xdr:nvSpPr>
      <xdr:spPr>
        <a:xfrm>
          <a:off x="3746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158233</xdr:rowOff>
    </xdr:from>
    <xdr:ext cx="469744" cy="259045"/>
    <xdr:sp macro="" textlink="">
      <xdr:nvSpPr>
        <xdr:cNvPr id="200" name="テキスト ボックス 199"/>
        <xdr:cNvSpPr txBox="1"/>
      </xdr:nvSpPr>
      <xdr:spPr>
        <a:xfrm>
          <a:off x="3562427"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64136</xdr:rowOff>
    </xdr:from>
    <xdr:to>
      <xdr:col>4</xdr:col>
      <xdr:colOff>206375</xdr:colOff>
      <xdr:row>77</xdr:row>
      <xdr:rowOff>165736</xdr:rowOff>
    </xdr:to>
    <xdr:sp macro="" textlink="">
      <xdr:nvSpPr>
        <xdr:cNvPr id="201" name="円/楕円 200"/>
        <xdr:cNvSpPr/>
      </xdr:nvSpPr>
      <xdr:spPr>
        <a:xfrm>
          <a:off x="2857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156863</xdr:rowOff>
    </xdr:from>
    <xdr:ext cx="469744" cy="259045"/>
    <xdr:sp macro="" textlink="">
      <xdr:nvSpPr>
        <xdr:cNvPr id="202" name="テキスト ボックス 201"/>
        <xdr:cNvSpPr txBox="1"/>
      </xdr:nvSpPr>
      <xdr:spPr>
        <a:xfrm>
          <a:off x="2673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127572</xdr:rowOff>
    </xdr:from>
    <xdr:to>
      <xdr:col>3</xdr:col>
      <xdr:colOff>3175</xdr:colOff>
      <xdr:row>78</xdr:row>
      <xdr:rowOff>57722</xdr:rowOff>
    </xdr:to>
    <xdr:sp macro="" textlink="">
      <xdr:nvSpPr>
        <xdr:cNvPr id="203" name="円/楕円 202"/>
        <xdr:cNvSpPr/>
      </xdr:nvSpPr>
      <xdr:spPr>
        <a:xfrm>
          <a:off x="19685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48849</xdr:rowOff>
    </xdr:from>
    <xdr:ext cx="469744" cy="259045"/>
    <xdr:sp macro="" textlink="">
      <xdr:nvSpPr>
        <xdr:cNvPr id="204" name="テキスト ボックス 203"/>
        <xdr:cNvSpPr txBox="1"/>
      </xdr:nvSpPr>
      <xdr:spPr>
        <a:xfrm>
          <a:off x="1784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205" name="円/楕円 204"/>
        <xdr:cNvSpPr/>
      </xdr:nvSpPr>
      <xdr:spPr>
        <a:xfrm>
          <a:off x="1079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58907</xdr:rowOff>
    </xdr:from>
    <xdr:ext cx="469744" cy="259045"/>
    <xdr:sp macro="" textlink="">
      <xdr:nvSpPr>
        <xdr:cNvPr id="206" name="テキスト ボックス 205"/>
        <xdr:cNvSpPr txBox="1"/>
      </xdr:nvSpPr>
      <xdr:spPr>
        <a:xfrm>
          <a:off x="895427"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21611</xdr:rowOff>
    </xdr:from>
    <xdr:to>
      <xdr:col>6</xdr:col>
      <xdr:colOff>511175</xdr:colOff>
      <xdr:row>98</xdr:row>
      <xdr:rowOff>24485</xdr:rowOff>
    </xdr:to>
    <xdr:cxnSp macro="">
      <xdr:nvCxnSpPr>
        <xdr:cNvPr id="238" name="直線コネクタ 237"/>
        <xdr:cNvCxnSpPr/>
      </xdr:nvCxnSpPr>
      <xdr:spPr>
        <a:xfrm>
          <a:off x="3797300" y="16823711"/>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21611</xdr:rowOff>
    </xdr:from>
    <xdr:to>
      <xdr:col>5</xdr:col>
      <xdr:colOff>358775</xdr:colOff>
      <xdr:row>98</xdr:row>
      <xdr:rowOff>98225</xdr:rowOff>
    </xdr:to>
    <xdr:cxnSp macro="">
      <xdr:nvCxnSpPr>
        <xdr:cNvPr id="241" name="直線コネクタ 240"/>
        <xdr:cNvCxnSpPr/>
      </xdr:nvCxnSpPr>
      <xdr:spPr>
        <a:xfrm flipV="1">
          <a:off x="2908300" y="16823711"/>
          <a:ext cx="8890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98225</xdr:rowOff>
    </xdr:from>
    <xdr:to>
      <xdr:col>4</xdr:col>
      <xdr:colOff>155575</xdr:colOff>
      <xdr:row>98</xdr:row>
      <xdr:rowOff>148631</xdr:rowOff>
    </xdr:to>
    <xdr:cxnSp macro="">
      <xdr:nvCxnSpPr>
        <xdr:cNvPr id="244" name="直線コネクタ 243"/>
        <xdr:cNvCxnSpPr/>
      </xdr:nvCxnSpPr>
      <xdr:spPr>
        <a:xfrm flipV="1">
          <a:off x="2019300" y="16900325"/>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148631</xdr:rowOff>
    </xdr:from>
    <xdr:to>
      <xdr:col>2</xdr:col>
      <xdr:colOff>638175</xdr:colOff>
      <xdr:row>99</xdr:row>
      <xdr:rowOff>26837</xdr:rowOff>
    </xdr:to>
    <xdr:cxnSp macro="">
      <xdr:nvCxnSpPr>
        <xdr:cNvPr id="247" name="直線コネクタ 246"/>
        <xdr:cNvCxnSpPr/>
      </xdr:nvCxnSpPr>
      <xdr:spPr>
        <a:xfrm flipV="1">
          <a:off x="1130300" y="16950731"/>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145135</xdr:rowOff>
    </xdr:from>
    <xdr:to>
      <xdr:col>6</xdr:col>
      <xdr:colOff>561975</xdr:colOff>
      <xdr:row>98</xdr:row>
      <xdr:rowOff>75285</xdr:rowOff>
    </xdr:to>
    <xdr:sp macro="" textlink="">
      <xdr:nvSpPr>
        <xdr:cNvPr id="257" name="円/楕円 256"/>
        <xdr:cNvSpPr/>
      </xdr:nvSpPr>
      <xdr:spPr>
        <a:xfrm>
          <a:off x="45847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123562</xdr:rowOff>
    </xdr:from>
    <xdr:ext cx="534377" cy="259045"/>
    <xdr:sp macro="" textlink="">
      <xdr:nvSpPr>
        <xdr:cNvPr id="258" name="扶助費該当値テキスト"/>
        <xdr:cNvSpPr txBox="1"/>
      </xdr:nvSpPr>
      <xdr:spPr>
        <a:xfrm>
          <a:off x="4686300"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142261</xdr:rowOff>
    </xdr:from>
    <xdr:to>
      <xdr:col>5</xdr:col>
      <xdr:colOff>409575</xdr:colOff>
      <xdr:row>98</xdr:row>
      <xdr:rowOff>72411</xdr:rowOff>
    </xdr:to>
    <xdr:sp macro="" textlink="">
      <xdr:nvSpPr>
        <xdr:cNvPr id="259" name="円/楕円 258"/>
        <xdr:cNvSpPr/>
      </xdr:nvSpPr>
      <xdr:spPr>
        <a:xfrm>
          <a:off x="3746500" y="167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63538</xdr:rowOff>
    </xdr:from>
    <xdr:ext cx="534377" cy="259045"/>
    <xdr:sp macro="" textlink="">
      <xdr:nvSpPr>
        <xdr:cNvPr id="260" name="テキスト ボックス 259"/>
        <xdr:cNvSpPr txBox="1"/>
      </xdr:nvSpPr>
      <xdr:spPr>
        <a:xfrm>
          <a:off x="3530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47425</xdr:rowOff>
    </xdr:from>
    <xdr:to>
      <xdr:col>4</xdr:col>
      <xdr:colOff>206375</xdr:colOff>
      <xdr:row>98</xdr:row>
      <xdr:rowOff>149025</xdr:rowOff>
    </xdr:to>
    <xdr:sp macro="" textlink="">
      <xdr:nvSpPr>
        <xdr:cNvPr id="261" name="円/楕円 260"/>
        <xdr:cNvSpPr/>
      </xdr:nvSpPr>
      <xdr:spPr>
        <a:xfrm>
          <a:off x="28575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140152</xdr:rowOff>
    </xdr:from>
    <xdr:ext cx="534377" cy="259045"/>
    <xdr:sp macro="" textlink="">
      <xdr:nvSpPr>
        <xdr:cNvPr id="262" name="テキスト ボックス 261"/>
        <xdr:cNvSpPr txBox="1"/>
      </xdr:nvSpPr>
      <xdr:spPr>
        <a:xfrm>
          <a:off x="2641111" y="169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97831</xdr:rowOff>
    </xdr:from>
    <xdr:to>
      <xdr:col>3</xdr:col>
      <xdr:colOff>3175</xdr:colOff>
      <xdr:row>99</xdr:row>
      <xdr:rowOff>27981</xdr:rowOff>
    </xdr:to>
    <xdr:sp macro="" textlink="">
      <xdr:nvSpPr>
        <xdr:cNvPr id="263" name="円/楕円 262"/>
        <xdr:cNvSpPr/>
      </xdr:nvSpPr>
      <xdr:spPr>
        <a:xfrm>
          <a:off x="1968500" y="16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19108</xdr:rowOff>
    </xdr:from>
    <xdr:ext cx="534377" cy="259045"/>
    <xdr:sp macro="" textlink="">
      <xdr:nvSpPr>
        <xdr:cNvPr id="264" name="テキスト ボックス 263"/>
        <xdr:cNvSpPr txBox="1"/>
      </xdr:nvSpPr>
      <xdr:spPr>
        <a:xfrm>
          <a:off x="1752111" y="169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147487</xdr:rowOff>
    </xdr:from>
    <xdr:to>
      <xdr:col>1</xdr:col>
      <xdr:colOff>485775</xdr:colOff>
      <xdr:row>99</xdr:row>
      <xdr:rowOff>77637</xdr:rowOff>
    </xdr:to>
    <xdr:sp macro="" textlink="">
      <xdr:nvSpPr>
        <xdr:cNvPr id="265" name="円/楕円 264"/>
        <xdr:cNvSpPr/>
      </xdr:nvSpPr>
      <xdr:spPr>
        <a:xfrm>
          <a:off x="1079500" y="169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68764</xdr:rowOff>
    </xdr:from>
    <xdr:ext cx="534377" cy="259045"/>
    <xdr:sp macro="" textlink="">
      <xdr:nvSpPr>
        <xdr:cNvPr id="266" name="テキスト ボックス 265"/>
        <xdr:cNvSpPr txBox="1"/>
      </xdr:nvSpPr>
      <xdr:spPr>
        <a:xfrm>
          <a:off x="863111" y="170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157356</xdr:rowOff>
    </xdr:from>
    <xdr:to>
      <xdr:col>15</xdr:col>
      <xdr:colOff>180975</xdr:colOff>
      <xdr:row>35</xdr:row>
      <xdr:rowOff>160480</xdr:rowOff>
    </xdr:to>
    <xdr:cxnSp macro="">
      <xdr:nvCxnSpPr>
        <xdr:cNvPr id="296" name="直線コネクタ 295"/>
        <xdr:cNvCxnSpPr/>
      </xdr:nvCxnSpPr>
      <xdr:spPr>
        <a:xfrm flipV="1">
          <a:off x="9639300" y="5986656"/>
          <a:ext cx="8382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160480</xdr:rowOff>
    </xdr:from>
    <xdr:to>
      <xdr:col>14</xdr:col>
      <xdr:colOff>28575</xdr:colOff>
      <xdr:row>36</xdr:row>
      <xdr:rowOff>80599</xdr:rowOff>
    </xdr:to>
    <xdr:cxnSp macro="">
      <xdr:nvCxnSpPr>
        <xdr:cNvPr id="299" name="直線コネクタ 298"/>
        <xdr:cNvCxnSpPr/>
      </xdr:nvCxnSpPr>
      <xdr:spPr>
        <a:xfrm flipV="1">
          <a:off x="8750300" y="6161230"/>
          <a:ext cx="889000" cy="9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80599</xdr:rowOff>
    </xdr:from>
    <xdr:to>
      <xdr:col>12</xdr:col>
      <xdr:colOff>511175</xdr:colOff>
      <xdr:row>36</xdr:row>
      <xdr:rowOff>156258</xdr:rowOff>
    </xdr:to>
    <xdr:cxnSp macro="">
      <xdr:nvCxnSpPr>
        <xdr:cNvPr id="302" name="直線コネクタ 301"/>
        <xdr:cNvCxnSpPr/>
      </xdr:nvCxnSpPr>
      <xdr:spPr>
        <a:xfrm flipV="1">
          <a:off x="7861300" y="6252799"/>
          <a:ext cx="889000" cy="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145064</xdr:rowOff>
    </xdr:from>
    <xdr:to>
      <xdr:col>11</xdr:col>
      <xdr:colOff>307975</xdr:colOff>
      <xdr:row>36</xdr:row>
      <xdr:rowOff>156258</xdr:rowOff>
    </xdr:to>
    <xdr:cxnSp macro="">
      <xdr:nvCxnSpPr>
        <xdr:cNvPr id="305" name="直線コネクタ 304"/>
        <xdr:cNvCxnSpPr/>
      </xdr:nvCxnSpPr>
      <xdr:spPr>
        <a:xfrm>
          <a:off x="6972300" y="6317264"/>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106556</xdr:rowOff>
    </xdr:from>
    <xdr:to>
      <xdr:col>15</xdr:col>
      <xdr:colOff>231775</xdr:colOff>
      <xdr:row>35</xdr:row>
      <xdr:rowOff>36706</xdr:rowOff>
    </xdr:to>
    <xdr:sp macro="" textlink="">
      <xdr:nvSpPr>
        <xdr:cNvPr id="315" name="円/楕円 314"/>
        <xdr:cNvSpPr/>
      </xdr:nvSpPr>
      <xdr:spPr>
        <a:xfrm>
          <a:off x="10426700" y="59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129433</xdr:rowOff>
    </xdr:from>
    <xdr:ext cx="599010" cy="259045"/>
    <xdr:sp macro="" textlink="">
      <xdr:nvSpPr>
        <xdr:cNvPr id="316" name="補助費等該当値テキスト"/>
        <xdr:cNvSpPr txBox="1"/>
      </xdr:nvSpPr>
      <xdr:spPr>
        <a:xfrm>
          <a:off x="10528300" y="57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109680</xdr:rowOff>
    </xdr:from>
    <xdr:to>
      <xdr:col>14</xdr:col>
      <xdr:colOff>79375</xdr:colOff>
      <xdr:row>36</xdr:row>
      <xdr:rowOff>39830</xdr:rowOff>
    </xdr:to>
    <xdr:sp macro="" textlink="">
      <xdr:nvSpPr>
        <xdr:cNvPr id="317" name="円/楕円 316"/>
        <xdr:cNvSpPr/>
      </xdr:nvSpPr>
      <xdr:spPr>
        <a:xfrm>
          <a:off x="9588500" y="6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56357</xdr:rowOff>
    </xdr:from>
    <xdr:ext cx="599010" cy="259045"/>
    <xdr:sp macro="" textlink="">
      <xdr:nvSpPr>
        <xdr:cNvPr id="318" name="テキスト ボックス 317"/>
        <xdr:cNvSpPr txBox="1"/>
      </xdr:nvSpPr>
      <xdr:spPr>
        <a:xfrm>
          <a:off x="9339794" y="588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29799</xdr:rowOff>
    </xdr:from>
    <xdr:to>
      <xdr:col>12</xdr:col>
      <xdr:colOff>561975</xdr:colOff>
      <xdr:row>36</xdr:row>
      <xdr:rowOff>131399</xdr:rowOff>
    </xdr:to>
    <xdr:sp macro="" textlink="">
      <xdr:nvSpPr>
        <xdr:cNvPr id="319" name="円/楕円 318"/>
        <xdr:cNvSpPr/>
      </xdr:nvSpPr>
      <xdr:spPr>
        <a:xfrm>
          <a:off x="8699500" y="62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147926</xdr:rowOff>
    </xdr:from>
    <xdr:ext cx="599010" cy="259045"/>
    <xdr:sp macro="" textlink="">
      <xdr:nvSpPr>
        <xdr:cNvPr id="320" name="テキスト ボックス 319"/>
        <xdr:cNvSpPr txBox="1"/>
      </xdr:nvSpPr>
      <xdr:spPr>
        <a:xfrm>
          <a:off x="8450794" y="597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105458</xdr:rowOff>
    </xdr:from>
    <xdr:to>
      <xdr:col>11</xdr:col>
      <xdr:colOff>358775</xdr:colOff>
      <xdr:row>37</xdr:row>
      <xdr:rowOff>35608</xdr:rowOff>
    </xdr:to>
    <xdr:sp macro="" textlink="">
      <xdr:nvSpPr>
        <xdr:cNvPr id="321" name="円/楕円 320"/>
        <xdr:cNvSpPr/>
      </xdr:nvSpPr>
      <xdr:spPr>
        <a:xfrm>
          <a:off x="7810500" y="62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52135</xdr:rowOff>
    </xdr:from>
    <xdr:ext cx="599010" cy="259045"/>
    <xdr:sp macro="" textlink="">
      <xdr:nvSpPr>
        <xdr:cNvPr id="322" name="テキスト ボックス 321"/>
        <xdr:cNvSpPr txBox="1"/>
      </xdr:nvSpPr>
      <xdr:spPr>
        <a:xfrm>
          <a:off x="7561794" y="605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94264</xdr:rowOff>
    </xdr:from>
    <xdr:to>
      <xdr:col>10</xdr:col>
      <xdr:colOff>155575</xdr:colOff>
      <xdr:row>37</xdr:row>
      <xdr:rowOff>24414</xdr:rowOff>
    </xdr:to>
    <xdr:sp macro="" textlink="">
      <xdr:nvSpPr>
        <xdr:cNvPr id="323" name="円/楕円 322"/>
        <xdr:cNvSpPr/>
      </xdr:nvSpPr>
      <xdr:spPr>
        <a:xfrm>
          <a:off x="6921500" y="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40941</xdr:rowOff>
    </xdr:from>
    <xdr:ext cx="599010" cy="259045"/>
    <xdr:sp macro="" textlink="">
      <xdr:nvSpPr>
        <xdr:cNvPr id="324" name="テキスト ボックス 323"/>
        <xdr:cNvSpPr txBox="1"/>
      </xdr:nvSpPr>
      <xdr:spPr>
        <a:xfrm>
          <a:off x="6672794" y="60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166914</xdr:rowOff>
    </xdr:from>
    <xdr:to>
      <xdr:col>15</xdr:col>
      <xdr:colOff>180975</xdr:colOff>
      <xdr:row>59</xdr:row>
      <xdr:rowOff>3311</xdr:rowOff>
    </xdr:to>
    <xdr:cxnSp macro="">
      <xdr:nvCxnSpPr>
        <xdr:cNvPr id="353" name="直線コネクタ 352"/>
        <xdr:cNvCxnSpPr/>
      </xdr:nvCxnSpPr>
      <xdr:spPr>
        <a:xfrm flipV="1">
          <a:off x="9639300" y="10111014"/>
          <a:ext cx="8382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141046</xdr:rowOff>
    </xdr:from>
    <xdr:to>
      <xdr:col>14</xdr:col>
      <xdr:colOff>28575</xdr:colOff>
      <xdr:row>59</xdr:row>
      <xdr:rowOff>3311</xdr:rowOff>
    </xdr:to>
    <xdr:cxnSp macro="">
      <xdr:nvCxnSpPr>
        <xdr:cNvPr id="356" name="直線コネクタ 355"/>
        <xdr:cNvCxnSpPr/>
      </xdr:nvCxnSpPr>
      <xdr:spPr>
        <a:xfrm>
          <a:off x="8750300" y="10085146"/>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141046</xdr:rowOff>
    </xdr:from>
    <xdr:to>
      <xdr:col>12</xdr:col>
      <xdr:colOff>511175</xdr:colOff>
      <xdr:row>58</xdr:row>
      <xdr:rowOff>161034</xdr:rowOff>
    </xdr:to>
    <xdr:cxnSp macro="">
      <xdr:nvCxnSpPr>
        <xdr:cNvPr id="359" name="直線コネクタ 358"/>
        <xdr:cNvCxnSpPr/>
      </xdr:nvCxnSpPr>
      <xdr:spPr>
        <a:xfrm flipV="1">
          <a:off x="7861300" y="10085146"/>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161034</xdr:rowOff>
    </xdr:from>
    <xdr:to>
      <xdr:col>11</xdr:col>
      <xdr:colOff>307975</xdr:colOff>
      <xdr:row>58</xdr:row>
      <xdr:rowOff>162744</xdr:rowOff>
    </xdr:to>
    <xdr:cxnSp macro="">
      <xdr:nvCxnSpPr>
        <xdr:cNvPr id="362" name="直線コネクタ 361"/>
        <xdr:cNvCxnSpPr/>
      </xdr:nvCxnSpPr>
      <xdr:spPr>
        <a:xfrm flipV="1">
          <a:off x="6972300" y="1010513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116114</xdr:rowOff>
    </xdr:from>
    <xdr:to>
      <xdr:col>15</xdr:col>
      <xdr:colOff>231775</xdr:colOff>
      <xdr:row>59</xdr:row>
      <xdr:rowOff>46264</xdr:rowOff>
    </xdr:to>
    <xdr:sp macro="" textlink="">
      <xdr:nvSpPr>
        <xdr:cNvPr id="372" name="円/楕円 371"/>
        <xdr:cNvSpPr/>
      </xdr:nvSpPr>
      <xdr:spPr>
        <a:xfrm>
          <a:off x="10426700" y="10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123961</xdr:rowOff>
    </xdr:from>
    <xdr:to>
      <xdr:col>14</xdr:col>
      <xdr:colOff>79375</xdr:colOff>
      <xdr:row>59</xdr:row>
      <xdr:rowOff>54111</xdr:rowOff>
    </xdr:to>
    <xdr:sp macro="" textlink="">
      <xdr:nvSpPr>
        <xdr:cNvPr id="374" name="円/楕円 373"/>
        <xdr:cNvSpPr/>
      </xdr:nvSpPr>
      <xdr:spPr>
        <a:xfrm>
          <a:off x="9588500" y="10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45238</xdr:rowOff>
    </xdr:from>
    <xdr:ext cx="534377" cy="259045"/>
    <xdr:sp macro="" textlink="">
      <xdr:nvSpPr>
        <xdr:cNvPr id="375" name="テキスト ボックス 374"/>
        <xdr:cNvSpPr txBox="1"/>
      </xdr:nvSpPr>
      <xdr:spPr>
        <a:xfrm>
          <a:off x="9372111" y="101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90246</xdr:rowOff>
    </xdr:from>
    <xdr:to>
      <xdr:col>12</xdr:col>
      <xdr:colOff>561975</xdr:colOff>
      <xdr:row>59</xdr:row>
      <xdr:rowOff>20396</xdr:rowOff>
    </xdr:to>
    <xdr:sp macro="" textlink="">
      <xdr:nvSpPr>
        <xdr:cNvPr id="376" name="円/楕円 375"/>
        <xdr:cNvSpPr/>
      </xdr:nvSpPr>
      <xdr:spPr>
        <a:xfrm>
          <a:off x="8699500" y="100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11523</xdr:rowOff>
    </xdr:from>
    <xdr:ext cx="534377" cy="259045"/>
    <xdr:sp macro="" textlink="">
      <xdr:nvSpPr>
        <xdr:cNvPr id="377" name="テキスト ボックス 376"/>
        <xdr:cNvSpPr txBox="1"/>
      </xdr:nvSpPr>
      <xdr:spPr>
        <a:xfrm>
          <a:off x="8483111" y="101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110234</xdr:rowOff>
    </xdr:from>
    <xdr:to>
      <xdr:col>11</xdr:col>
      <xdr:colOff>358775</xdr:colOff>
      <xdr:row>59</xdr:row>
      <xdr:rowOff>40384</xdr:rowOff>
    </xdr:to>
    <xdr:sp macro="" textlink="">
      <xdr:nvSpPr>
        <xdr:cNvPr id="378" name="円/楕円 377"/>
        <xdr:cNvSpPr/>
      </xdr:nvSpPr>
      <xdr:spPr>
        <a:xfrm>
          <a:off x="7810500" y="10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31511</xdr:rowOff>
    </xdr:from>
    <xdr:ext cx="534377" cy="259045"/>
    <xdr:sp macro="" textlink="">
      <xdr:nvSpPr>
        <xdr:cNvPr id="379" name="テキスト ボックス 378"/>
        <xdr:cNvSpPr txBox="1"/>
      </xdr:nvSpPr>
      <xdr:spPr>
        <a:xfrm>
          <a:off x="7594111" y="10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111944</xdr:rowOff>
    </xdr:from>
    <xdr:to>
      <xdr:col>10</xdr:col>
      <xdr:colOff>155575</xdr:colOff>
      <xdr:row>59</xdr:row>
      <xdr:rowOff>42094</xdr:rowOff>
    </xdr:to>
    <xdr:sp macro="" textlink="">
      <xdr:nvSpPr>
        <xdr:cNvPr id="380" name="円/楕円 379"/>
        <xdr:cNvSpPr/>
      </xdr:nvSpPr>
      <xdr:spPr>
        <a:xfrm>
          <a:off x="6921500" y="100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33221</xdr:rowOff>
    </xdr:from>
    <xdr:ext cx="534377" cy="259045"/>
    <xdr:sp macro="" textlink="">
      <xdr:nvSpPr>
        <xdr:cNvPr id="381" name="テキスト ボックス 380"/>
        <xdr:cNvSpPr txBox="1"/>
      </xdr:nvSpPr>
      <xdr:spPr>
        <a:xfrm>
          <a:off x="6705111" y="101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98879</xdr:rowOff>
    </xdr:from>
    <xdr:to>
      <xdr:col>15</xdr:col>
      <xdr:colOff>180975</xdr:colOff>
      <xdr:row>79</xdr:row>
      <xdr:rowOff>98879</xdr:rowOff>
    </xdr:to>
    <xdr:cxnSp macro="">
      <xdr:nvCxnSpPr>
        <xdr:cNvPr id="412" name="直線コネクタ 41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22" name="円/楕円 421"/>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249299" cy="259045"/>
    <xdr:sp macro="" textlink="">
      <xdr:nvSpPr>
        <xdr:cNvPr id="423" name="普通建設事業費 （ うち新規整備　）該当値テキスト"/>
        <xdr:cNvSpPr txBox="1"/>
      </xdr:nvSpPr>
      <xdr:spPr>
        <a:xfrm>
          <a:off x="10528300" y="13529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4" name="円/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5" name="テキスト ボックス 424"/>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131288</xdr:rowOff>
    </xdr:from>
    <xdr:to>
      <xdr:col>15</xdr:col>
      <xdr:colOff>180975</xdr:colOff>
      <xdr:row>97</xdr:row>
      <xdr:rowOff>24357</xdr:rowOff>
    </xdr:to>
    <xdr:cxnSp macro="">
      <xdr:nvCxnSpPr>
        <xdr:cNvPr id="454" name="直線コネクタ 453"/>
        <xdr:cNvCxnSpPr/>
      </xdr:nvCxnSpPr>
      <xdr:spPr>
        <a:xfrm flipV="1">
          <a:off x="9639300" y="16590488"/>
          <a:ext cx="8382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80488</xdr:rowOff>
    </xdr:from>
    <xdr:to>
      <xdr:col>15</xdr:col>
      <xdr:colOff>231775</xdr:colOff>
      <xdr:row>97</xdr:row>
      <xdr:rowOff>10638</xdr:rowOff>
    </xdr:to>
    <xdr:sp macro="" textlink="">
      <xdr:nvSpPr>
        <xdr:cNvPr id="464" name="円/楕円 463"/>
        <xdr:cNvSpPr/>
      </xdr:nvSpPr>
      <xdr:spPr>
        <a:xfrm>
          <a:off x="104267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103365</xdr:rowOff>
    </xdr:from>
    <xdr:ext cx="534377" cy="259045"/>
    <xdr:sp macro="" textlink="">
      <xdr:nvSpPr>
        <xdr:cNvPr id="465" name="普通建設事業費 （ うち更新整備　）該当値テキスト"/>
        <xdr:cNvSpPr txBox="1"/>
      </xdr:nvSpPr>
      <xdr:spPr>
        <a:xfrm>
          <a:off x="10528300" y="163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145007</xdr:rowOff>
    </xdr:from>
    <xdr:to>
      <xdr:col>14</xdr:col>
      <xdr:colOff>79375</xdr:colOff>
      <xdr:row>97</xdr:row>
      <xdr:rowOff>75157</xdr:rowOff>
    </xdr:to>
    <xdr:sp macro="" textlink="">
      <xdr:nvSpPr>
        <xdr:cNvPr id="466" name="円/楕円 465"/>
        <xdr:cNvSpPr/>
      </xdr:nvSpPr>
      <xdr:spPr>
        <a:xfrm>
          <a:off x="9588500" y="166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91684</xdr:rowOff>
    </xdr:from>
    <xdr:ext cx="534377" cy="259045"/>
    <xdr:sp macro="" textlink="">
      <xdr:nvSpPr>
        <xdr:cNvPr id="467" name="テキスト ボックス 466"/>
        <xdr:cNvSpPr txBox="1"/>
      </xdr:nvSpPr>
      <xdr:spPr>
        <a:xfrm>
          <a:off x="9372111" y="163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29317</xdr:rowOff>
    </xdr:from>
    <xdr:to>
      <xdr:col>23</xdr:col>
      <xdr:colOff>517525</xdr:colOff>
      <xdr:row>39</xdr:row>
      <xdr:rowOff>37729</xdr:rowOff>
    </xdr:to>
    <xdr:cxnSp macro="">
      <xdr:nvCxnSpPr>
        <xdr:cNvPr id="496" name="直線コネクタ 495"/>
        <xdr:cNvCxnSpPr/>
      </xdr:nvCxnSpPr>
      <xdr:spPr>
        <a:xfrm>
          <a:off x="15481300" y="6715867"/>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141986</xdr:rowOff>
    </xdr:from>
    <xdr:to>
      <xdr:col>22</xdr:col>
      <xdr:colOff>365125</xdr:colOff>
      <xdr:row>39</xdr:row>
      <xdr:rowOff>29317</xdr:rowOff>
    </xdr:to>
    <xdr:cxnSp macro="">
      <xdr:nvCxnSpPr>
        <xdr:cNvPr id="499" name="直線コネクタ 498"/>
        <xdr:cNvCxnSpPr/>
      </xdr:nvCxnSpPr>
      <xdr:spPr>
        <a:xfrm>
          <a:off x="14592300" y="6657086"/>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127344</xdr:rowOff>
    </xdr:from>
    <xdr:to>
      <xdr:col>21</xdr:col>
      <xdr:colOff>161925</xdr:colOff>
      <xdr:row>38</xdr:row>
      <xdr:rowOff>141986</xdr:rowOff>
    </xdr:to>
    <xdr:cxnSp macro="">
      <xdr:nvCxnSpPr>
        <xdr:cNvPr id="502" name="直線コネクタ 501"/>
        <xdr:cNvCxnSpPr/>
      </xdr:nvCxnSpPr>
      <xdr:spPr>
        <a:xfrm>
          <a:off x="13703300" y="6642444"/>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127344</xdr:rowOff>
    </xdr:from>
    <xdr:to>
      <xdr:col>19</xdr:col>
      <xdr:colOff>644525</xdr:colOff>
      <xdr:row>38</xdr:row>
      <xdr:rowOff>163981</xdr:rowOff>
    </xdr:to>
    <xdr:cxnSp macro="">
      <xdr:nvCxnSpPr>
        <xdr:cNvPr id="505" name="直線コネクタ 504"/>
        <xdr:cNvCxnSpPr/>
      </xdr:nvCxnSpPr>
      <xdr:spPr>
        <a:xfrm flipV="1">
          <a:off x="12814300" y="6642444"/>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158379</xdr:rowOff>
    </xdr:from>
    <xdr:to>
      <xdr:col>23</xdr:col>
      <xdr:colOff>568325</xdr:colOff>
      <xdr:row>39</xdr:row>
      <xdr:rowOff>88529</xdr:rowOff>
    </xdr:to>
    <xdr:sp macro="" textlink="">
      <xdr:nvSpPr>
        <xdr:cNvPr id="515" name="円/楕円 514"/>
        <xdr:cNvSpPr/>
      </xdr:nvSpPr>
      <xdr:spPr>
        <a:xfrm>
          <a:off x="16268700" y="66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149967</xdr:rowOff>
    </xdr:from>
    <xdr:to>
      <xdr:col>22</xdr:col>
      <xdr:colOff>415925</xdr:colOff>
      <xdr:row>39</xdr:row>
      <xdr:rowOff>80117</xdr:rowOff>
    </xdr:to>
    <xdr:sp macro="" textlink="">
      <xdr:nvSpPr>
        <xdr:cNvPr id="517" name="円/楕円 516"/>
        <xdr:cNvSpPr/>
      </xdr:nvSpPr>
      <xdr:spPr>
        <a:xfrm>
          <a:off x="15430500" y="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71244</xdr:rowOff>
    </xdr:from>
    <xdr:ext cx="469744" cy="259045"/>
    <xdr:sp macro="" textlink="">
      <xdr:nvSpPr>
        <xdr:cNvPr id="518" name="テキスト ボックス 517"/>
        <xdr:cNvSpPr txBox="1"/>
      </xdr:nvSpPr>
      <xdr:spPr>
        <a:xfrm>
          <a:off x="15246427" y="675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91186</xdr:rowOff>
    </xdr:from>
    <xdr:to>
      <xdr:col>21</xdr:col>
      <xdr:colOff>212725</xdr:colOff>
      <xdr:row>39</xdr:row>
      <xdr:rowOff>21336</xdr:rowOff>
    </xdr:to>
    <xdr:sp macro="" textlink="">
      <xdr:nvSpPr>
        <xdr:cNvPr id="519" name="円/楕円 518"/>
        <xdr:cNvSpPr/>
      </xdr:nvSpPr>
      <xdr:spPr>
        <a:xfrm>
          <a:off x="1454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37863</xdr:rowOff>
    </xdr:from>
    <xdr:ext cx="534377" cy="259045"/>
    <xdr:sp macro="" textlink="">
      <xdr:nvSpPr>
        <xdr:cNvPr id="520" name="テキスト ボックス 519"/>
        <xdr:cNvSpPr txBox="1"/>
      </xdr:nvSpPr>
      <xdr:spPr>
        <a:xfrm>
          <a:off x="14325111" y="6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76544</xdr:rowOff>
    </xdr:from>
    <xdr:to>
      <xdr:col>20</xdr:col>
      <xdr:colOff>9525</xdr:colOff>
      <xdr:row>39</xdr:row>
      <xdr:rowOff>6694</xdr:rowOff>
    </xdr:to>
    <xdr:sp macro="" textlink="">
      <xdr:nvSpPr>
        <xdr:cNvPr id="521" name="円/楕円 520"/>
        <xdr:cNvSpPr/>
      </xdr:nvSpPr>
      <xdr:spPr>
        <a:xfrm>
          <a:off x="13652500" y="65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23221</xdr:rowOff>
    </xdr:from>
    <xdr:ext cx="534377" cy="259045"/>
    <xdr:sp macro="" textlink="">
      <xdr:nvSpPr>
        <xdr:cNvPr id="522" name="テキスト ボックス 521"/>
        <xdr:cNvSpPr txBox="1"/>
      </xdr:nvSpPr>
      <xdr:spPr>
        <a:xfrm>
          <a:off x="13436111" y="63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113181</xdr:rowOff>
    </xdr:from>
    <xdr:to>
      <xdr:col>18</xdr:col>
      <xdr:colOff>492125</xdr:colOff>
      <xdr:row>39</xdr:row>
      <xdr:rowOff>43331</xdr:rowOff>
    </xdr:to>
    <xdr:sp macro="" textlink="">
      <xdr:nvSpPr>
        <xdr:cNvPr id="523" name="円/楕円 522"/>
        <xdr:cNvSpPr/>
      </xdr:nvSpPr>
      <xdr:spPr>
        <a:xfrm>
          <a:off x="12763500" y="66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59858</xdr:rowOff>
    </xdr:from>
    <xdr:ext cx="534377" cy="259045"/>
    <xdr:sp macro="" textlink="">
      <xdr:nvSpPr>
        <xdr:cNvPr id="524" name="テキスト ボックス 523"/>
        <xdr:cNvSpPr txBox="1"/>
      </xdr:nvSpPr>
      <xdr:spPr>
        <a:xfrm>
          <a:off x="12547111" y="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133093</xdr:rowOff>
    </xdr:from>
    <xdr:to>
      <xdr:col>23</xdr:col>
      <xdr:colOff>517525</xdr:colOff>
      <xdr:row>75</xdr:row>
      <xdr:rowOff>155423</xdr:rowOff>
    </xdr:to>
    <xdr:cxnSp macro="">
      <xdr:nvCxnSpPr>
        <xdr:cNvPr id="600" name="直線コネクタ 599"/>
        <xdr:cNvCxnSpPr/>
      </xdr:nvCxnSpPr>
      <xdr:spPr>
        <a:xfrm>
          <a:off x="15481300" y="12991843"/>
          <a:ext cx="8382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133093</xdr:rowOff>
    </xdr:from>
    <xdr:to>
      <xdr:col>22</xdr:col>
      <xdr:colOff>365125</xdr:colOff>
      <xdr:row>75</xdr:row>
      <xdr:rowOff>137606</xdr:rowOff>
    </xdr:to>
    <xdr:cxnSp macro="">
      <xdr:nvCxnSpPr>
        <xdr:cNvPr id="603" name="直線コネクタ 602"/>
        <xdr:cNvCxnSpPr/>
      </xdr:nvCxnSpPr>
      <xdr:spPr>
        <a:xfrm flipV="1">
          <a:off x="14592300" y="12991843"/>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120900</xdr:rowOff>
    </xdr:from>
    <xdr:to>
      <xdr:col>21</xdr:col>
      <xdr:colOff>161925</xdr:colOff>
      <xdr:row>75</xdr:row>
      <xdr:rowOff>137606</xdr:rowOff>
    </xdr:to>
    <xdr:cxnSp macro="">
      <xdr:nvCxnSpPr>
        <xdr:cNvPr id="606" name="直線コネクタ 605"/>
        <xdr:cNvCxnSpPr/>
      </xdr:nvCxnSpPr>
      <xdr:spPr>
        <a:xfrm>
          <a:off x="13703300" y="12979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120900</xdr:rowOff>
    </xdr:from>
    <xdr:to>
      <xdr:col>19</xdr:col>
      <xdr:colOff>644525</xdr:colOff>
      <xdr:row>75</xdr:row>
      <xdr:rowOff>127026</xdr:rowOff>
    </xdr:to>
    <xdr:cxnSp macro="">
      <xdr:nvCxnSpPr>
        <xdr:cNvPr id="609" name="直線コネクタ 608"/>
        <xdr:cNvCxnSpPr/>
      </xdr:nvCxnSpPr>
      <xdr:spPr>
        <a:xfrm flipV="1">
          <a:off x="12814300" y="1297965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104623</xdr:rowOff>
    </xdr:from>
    <xdr:to>
      <xdr:col>23</xdr:col>
      <xdr:colOff>568325</xdr:colOff>
      <xdr:row>76</xdr:row>
      <xdr:rowOff>34773</xdr:rowOff>
    </xdr:to>
    <xdr:sp macro="" textlink="">
      <xdr:nvSpPr>
        <xdr:cNvPr id="619" name="円/楕円 618"/>
        <xdr:cNvSpPr/>
      </xdr:nvSpPr>
      <xdr:spPr>
        <a:xfrm>
          <a:off x="16268700" y="129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127500</xdr:rowOff>
    </xdr:from>
    <xdr:ext cx="599010" cy="259045"/>
    <xdr:sp macro="" textlink="">
      <xdr:nvSpPr>
        <xdr:cNvPr id="620" name="公債費該当値テキスト"/>
        <xdr:cNvSpPr txBox="1"/>
      </xdr:nvSpPr>
      <xdr:spPr>
        <a:xfrm>
          <a:off x="16370300" y="128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82293</xdr:rowOff>
    </xdr:from>
    <xdr:to>
      <xdr:col>22</xdr:col>
      <xdr:colOff>415925</xdr:colOff>
      <xdr:row>76</xdr:row>
      <xdr:rowOff>12443</xdr:rowOff>
    </xdr:to>
    <xdr:sp macro="" textlink="">
      <xdr:nvSpPr>
        <xdr:cNvPr id="621" name="円/楕円 620"/>
        <xdr:cNvSpPr/>
      </xdr:nvSpPr>
      <xdr:spPr>
        <a:xfrm>
          <a:off x="15430500" y="129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28970</xdr:rowOff>
    </xdr:from>
    <xdr:ext cx="599010" cy="259045"/>
    <xdr:sp macro="" textlink="">
      <xdr:nvSpPr>
        <xdr:cNvPr id="622" name="テキスト ボックス 621"/>
        <xdr:cNvSpPr txBox="1"/>
      </xdr:nvSpPr>
      <xdr:spPr>
        <a:xfrm>
          <a:off x="15181794" y="127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86806</xdr:rowOff>
    </xdr:from>
    <xdr:to>
      <xdr:col>21</xdr:col>
      <xdr:colOff>212725</xdr:colOff>
      <xdr:row>76</xdr:row>
      <xdr:rowOff>16957</xdr:rowOff>
    </xdr:to>
    <xdr:sp macro="" textlink="">
      <xdr:nvSpPr>
        <xdr:cNvPr id="623" name="円/楕円 622"/>
        <xdr:cNvSpPr/>
      </xdr:nvSpPr>
      <xdr:spPr>
        <a:xfrm>
          <a:off x="14541500" y="129455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33483</xdr:rowOff>
    </xdr:from>
    <xdr:ext cx="599010" cy="259045"/>
    <xdr:sp macro="" textlink="">
      <xdr:nvSpPr>
        <xdr:cNvPr id="624" name="テキスト ボックス 623"/>
        <xdr:cNvSpPr txBox="1"/>
      </xdr:nvSpPr>
      <xdr:spPr>
        <a:xfrm>
          <a:off x="14292794" y="127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70100</xdr:rowOff>
    </xdr:from>
    <xdr:to>
      <xdr:col>20</xdr:col>
      <xdr:colOff>9525</xdr:colOff>
      <xdr:row>76</xdr:row>
      <xdr:rowOff>250</xdr:rowOff>
    </xdr:to>
    <xdr:sp macro="" textlink="">
      <xdr:nvSpPr>
        <xdr:cNvPr id="625" name="円/楕円 624"/>
        <xdr:cNvSpPr/>
      </xdr:nvSpPr>
      <xdr:spPr>
        <a:xfrm>
          <a:off x="13652500" y="12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16777</xdr:rowOff>
    </xdr:from>
    <xdr:ext cx="599010" cy="259045"/>
    <xdr:sp macro="" textlink="">
      <xdr:nvSpPr>
        <xdr:cNvPr id="626" name="テキスト ボックス 625"/>
        <xdr:cNvSpPr txBox="1"/>
      </xdr:nvSpPr>
      <xdr:spPr>
        <a:xfrm>
          <a:off x="13403794" y="1270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76226</xdr:rowOff>
    </xdr:from>
    <xdr:to>
      <xdr:col>18</xdr:col>
      <xdr:colOff>492125</xdr:colOff>
      <xdr:row>76</xdr:row>
      <xdr:rowOff>6376</xdr:rowOff>
    </xdr:to>
    <xdr:sp macro="" textlink="">
      <xdr:nvSpPr>
        <xdr:cNvPr id="627" name="円/楕円 626"/>
        <xdr:cNvSpPr/>
      </xdr:nvSpPr>
      <xdr:spPr>
        <a:xfrm>
          <a:off x="12763500" y="12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22903</xdr:rowOff>
    </xdr:from>
    <xdr:ext cx="599010" cy="259045"/>
    <xdr:sp macro="" textlink="">
      <xdr:nvSpPr>
        <xdr:cNvPr id="628" name="テキスト ボックス 627"/>
        <xdr:cNvSpPr txBox="1"/>
      </xdr:nvSpPr>
      <xdr:spPr>
        <a:xfrm>
          <a:off x="12514794" y="127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20366</xdr:rowOff>
    </xdr:from>
    <xdr:to>
      <xdr:col>23</xdr:col>
      <xdr:colOff>517525</xdr:colOff>
      <xdr:row>99</xdr:row>
      <xdr:rowOff>24262</xdr:rowOff>
    </xdr:to>
    <xdr:cxnSp macro="">
      <xdr:nvCxnSpPr>
        <xdr:cNvPr id="657" name="直線コネクタ 656"/>
        <xdr:cNvCxnSpPr/>
      </xdr:nvCxnSpPr>
      <xdr:spPr>
        <a:xfrm flipV="1">
          <a:off x="15481300" y="16993916"/>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2656</xdr:rowOff>
    </xdr:from>
    <xdr:to>
      <xdr:col>22</xdr:col>
      <xdr:colOff>365125</xdr:colOff>
      <xdr:row>99</xdr:row>
      <xdr:rowOff>24262</xdr:rowOff>
    </xdr:to>
    <xdr:cxnSp macro="">
      <xdr:nvCxnSpPr>
        <xdr:cNvPr id="660" name="直線コネクタ 659"/>
        <xdr:cNvCxnSpPr/>
      </xdr:nvCxnSpPr>
      <xdr:spPr>
        <a:xfrm>
          <a:off x="14592300" y="16976206"/>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2656</xdr:rowOff>
    </xdr:from>
    <xdr:to>
      <xdr:col>21</xdr:col>
      <xdr:colOff>161925</xdr:colOff>
      <xdr:row>99</xdr:row>
      <xdr:rowOff>10926</xdr:rowOff>
    </xdr:to>
    <xdr:cxnSp macro="">
      <xdr:nvCxnSpPr>
        <xdr:cNvPr id="663" name="直線コネクタ 662"/>
        <xdr:cNvCxnSpPr/>
      </xdr:nvCxnSpPr>
      <xdr:spPr>
        <a:xfrm flipV="1">
          <a:off x="13703300" y="16976206"/>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164015</xdr:rowOff>
    </xdr:from>
    <xdr:to>
      <xdr:col>19</xdr:col>
      <xdr:colOff>644525</xdr:colOff>
      <xdr:row>99</xdr:row>
      <xdr:rowOff>10926</xdr:rowOff>
    </xdr:to>
    <xdr:cxnSp macro="">
      <xdr:nvCxnSpPr>
        <xdr:cNvPr id="666" name="直線コネクタ 665"/>
        <xdr:cNvCxnSpPr/>
      </xdr:nvCxnSpPr>
      <xdr:spPr>
        <a:xfrm>
          <a:off x="12814300" y="16966115"/>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141016</xdr:rowOff>
    </xdr:from>
    <xdr:to>
      <xdr:col>23</xdr:col>
      <xdr:colOff>568325</xdr:colOff>
      <xdr:row>99</xdr:row>
      <xdr:rowOff>71166</xdr:rowOff>
    </xdr:to>
    <xdr:sp macro="" textlink="">
      <xdr:nvSpPr>
        <xdr:cNvPr id="676" name="円/楕円 675"/>
        <xdr:cNvSpPr/>
      </xdr:nvSpPr>
      <xdr:spPr>
        <a:xfrm>
          <a:off x="16268700" y="169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534377" cy="259045"/>
    <xdr:sp macro="" textlink="">
      <xdr:nvSpPr>
        <xdr:cNvPr id="677" name="積立金該当値テキスト"/>
        <xdr:cNvSpPr txBox="1"/>
      </xdr:nvSpPr>
      <xdr:spPr>
        <a:xfrm>
          <a:off x="16370300" y="1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144912</xdr:rowOff>
    </xdr:from>
    <xdr:to>
      <xdr:col>22</xdr:col>
      <xdr:colOff>415925</xdr:colOff>
      <xdr:row>99</xdr:row>
      <xdr:rowOff>75062</xdr:rowOff>
    </xdr:to>
    <xdr:sp macro="" textlink="">
      <xdr:nvSpPr>
        <xdr:cNvPr id="678" name="円/楕円 677"/>
        <xdr:cNvSpPr/>
      </xdr:nvSpPr>
      <xdr:spPr>
        <a:xfrm>
          <a:off x="15430500" y="16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66189</xdr:rowOff>
    </xdr:from>
    <xdr:ext cx="534377" cy="259045"/>
    <xdr:sp macro="" textlink="">
      <xdr:nvSpPr>
        <xdr:cNvPr id="679" name="テキスト ボックス 678"/>
        <xdr:cNvSpPr txBox="1"/>
      </xdr:nvSpPr>
      <xdr:spPr>
        <a:xfrm>
          <a:off x="15214111" y="170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123306</xdr:rowOff>
    </xdr:from>
    <xdr:to>
      <xdr:col>21</xdr:col>
      <xdr:colOff>212725</xdr:colOff>
      <xdr:row>99</xdr:row>
      <xdr:rowOff>53456</xdr:rowOff>
    </xdr:to>
    <xdr:sp macro="" textlink="">
      <xdr:nvSpPr>
        <xdr:cNvPr id="680" name="円/楕円 679"/>
        <xdr:cNvSpPr/>
      </xdr:nvSpPr>
      <xdr:spPr>
        <a:xfrm>
          <a:off x="14541500" y="16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44583</xdr:rowOff>
    </xdr:from>
    <xdr:ext cx="534377" cy="259045"/>
    <xdr:sp macro="" textlink="">
      <xdr:nvSpPr>
        <xdr:cNvPr id="681" name="テキスト ボックス 680"/>
        <xdr:cNvSpPr txBox="1"/>
      </xdr:nvSpPr>
      <xdr:spPr>
        <a:xfrm>
          <a:off x="14325111" y="17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131576</xdr:rowOff>
    </xdr:from>
    <xdr:to>
      <xdr:col>20</xdr:col>
      <xdr:colOff>9525</xdr:colOff>
      <xdr:row>99</xdr:row>
      <xdr:rowOff>61726</xdr:rowOff>
    </xdr:to>
    <xdr:sp macro="" textlink="">
      <xdr:nvSpPr>
        <xdr:cNvPr id="682" name="円/楕円 681"/>
        <xdr:cNvSpPr/>
      </xdr:nvSpPr>
      <xdr:spPr>
        <a:xfrm>
          <a:off x="13652500" y="169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52853</xdr:rowOff>
    </xdr:from>
    <xdr:ext cx="534377" cy="259045"/>
    <xdr:sp macro="" textlink="">
      <xdr:nvSpPr>
        <xdr:cNvPr id="683" name="テキスト ボックス 682"/>
        <xdr:cNvSpPr txBox="1"/>
      </xdr:nvSpPr>
      <xdr:spPr>
        <a:xfrm>
          <a:off x="13436111" y="170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113215</xdr:rowOff>
    </xdr:from>
    <xdr:to>
      <xdr:col>18</xdr:col>
      <xdr:colOff>492125</xdr:colOff>
      <xdr:row>99</xdr:row>
      <xdr:rowOff>43365</xdr:rowOff>
    </xdr:to>
    <xdr:sp macro="" textlink="">
      <xdr:nvSpPr>
        <xdr:cNvPr id="684" name="円/楕円 683"/>
        <xdr:cNvSpPr/>
      </xdr:nvSpPr>
      <xdr:spPr>
        <a:xfrm>
          <a:off x="12763500" y="169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59892</xdr:rowOff>
    </xdr:from>
    <xdr:ext cx="534377" cy="259045"/>
    <xdr:sp macro="" textlink="">
      <xdr:nvSpPr>
        <xdr:cNvPr id="685" name="テキスト ボックス 684"/>
        <xdr:cNvSpPr txBox="1"/>
      </xdr:nvSpPr>
      <xdr:spPr>
        <a:xfrm>
          <a:off x="12547111" y="166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41707</xdr:rowOff>
    </xdr:from>
    <xdr:to>
      <xdr:col>32</xdr:col>
      <xdr:colOff>187325</xdr:colOff>
      <xdr:row>39</xdr:row>
      <xdr:rowOff>44450</xdr:rowOff>
    </xdr:to>
    <xdr:cxnSp macro="">
      <xdr:nvCxnSpPr>
        <xdr:cNvPr id="714" name="直線コネクタ 713"/>
        <xdr:cNvCxnSpPr/>
      </xdr:nvCxnSpPr>
      <xdr:spPr>
        <a:xfrm>
          <a:off x="21323300" y="67282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41707</xdr:rowOff>
    </xdr:from>
    <xdr:to>
      <xdr:col>31</xdr:col>
      <xdr:colOff>34925</xdr:colOff>
      <xdr:row>39</xdr:row>
      <xdr:rowOff>44450</xdr:rowOff>
    </xdr:to>
    <xdr:cxnSp macro="">
      <xdr:nvCxnSpPr>
        <xdr:cNvPr id="717" name="直線コネクタ 716"/>
        <xdr:cNvCxnSpPr/>
      </xdr:nvCxnSpPr>
      <xdr:spPr>
        <a:xfrm flipV="1">
          <a:off x="20434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21742</xdr:rowOff>
    </xdr:from>
    <xdr:to>
      <xdr:col>28</xdr:col>
      <xdr:colOff>314325</xdr:colOff>
      <xdr:row>39</xdr:row>
      <xdr:rowOff>44450</xdr:rowOff>
    </xdr:to>
    <xdr:cxnSp macro="">
      <xdr:nvCxnSpPr>
        <xdr:cNvPr id="723" name="直線コネクタ 722"/>
        <xdr:cNvCxnSpPr/>
      </xdr:nvCxnSpPr>
      <xdr:spPr>
        <a:xfrm>
          <a:off x="18656300" y="6708292"/>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162357</xdr:rowOff>
    </xdr:from>
    <xdr:to>
      <xdr:col>31</xdr:col>
      <xdr:colOff>85725</xdr:colOff>
      <xdr:row>39</xdr:row>
      <xdr:rowOff>92507</xdr:rowOff>
    </xdr:to>
    <xdr:sp macro="" textlink="">
      <xdr:nvSpPr>
        <xdr:cNvPr id="735" name="円/楕円 734"/>
        <xdr:cNvSpPr/>
      </xdr:nvSpPr>
      <xdr:spPr>
        <a:xfrm>
          <a:off x="2127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83634</xdr:rowOff>
    </xdr:from>
    <xdr:ext cx="313932" cy="259045"/>
    <xdr:sp macro="" textlink="">
      <xdr:nvSpPr>
        <xdr:cNvPr id="736" name="テキスト ボックス 735"/>
        <xdr:cNvSpPr txBox="1"/>
      </xdr:nvSpPr>
      <xdr:spPr>
        <a:xfrm>
          <a:off x="21166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142392</xdr:rowOff>
    </xdr:from>
    <xdr:to>
      <xdr:col>27</xdr:col>
      <xdr:colOff>161925</xdr:colOff>
      <xdr:row>39</xdr:row>
      <xdr:rowOff>72542</xdr:rowOff>
    </xdr:to>
    <xdr:sp macro="" textlink="">
      <xdr:nvSpPr>
        <xdr:cNvPr id="741" name="円/楕円 740"/>
        <xdr:cNvSpPr/>
      </xdr:nvSpPr>
      <xdr:spPr>
        <a:xfrm>
          <a:off x="18605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63669</xdr:rowOff>
    </xdr:from>
    <xdr:ext cx="378565" cy="259045"/>
    <xdr:sp macro="" textlink="">
      <xdr:nvSpPr>
        <xdr:cNvPr id="742" name="テキスト ボックス 741"/>
        <xdr:cNvSpPr txBox="1"/>
      </xdr:nvSpPr>
      <xdr:spPr>
        <a:xfrm>
          <a:off x="18467017" y="675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144576</xdr:rowOff>
    </xdr:from>
    <xdr:to>
      <xdr:col>32</xdr:col>
      <xdr:colOff>187325</xdr:colOff>
      <xdr:row>58</xdr:row>
      <xdr:rowOff>146730</xdr:rowOff>
    </xdr:to>
    <xdr:cxnSp macro="">
      <xdr:nvCxnSpPr>
        <xdr:cNvPr id="771" name="直線コネクタ 770"/>
        <xdr:cNvCxnSpPr/>
      </xdr:nvCxnSpPr>
      <xdr:spPr>
        <a:xfrm>
          <a:off x="21323300" y="10088676"/>
          <a:ext cx="8382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144576</xdr:rowOff>
    </xdr:from>
    <xdr:to>
      <xdr:col>31</xdr:col>
      <xdr:colOff>34925</xdr:colOff>
      <xdr:row>58</xdr:row>
      <xdr:rowOff>147130</xdr:rowOff>
    </xdr:to>
    <xdr:cxnSp macro="">
      <xdr:nvCxnSpPr>
        <xdr:cNvPr id="774" name="直線コネクタ 773"/>
        <xdr:cNvCxnSpPr/>
      </xdr:nvCxnSpPr>
      <xdr:spPr>
        <a:xfrm flipV="1">
          <a:off x="20434300" y="10088676"/>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147130</xdr:rowOff>
    </xdr:from>
    <xdr:to>
      <xdr:col>29</xdr:col>
      <xdr:colOff>517525</xdr:colOff>
      <xdr:row>58</xdr:row>
      <xdr:rowOff>151454</xdr:rowOff>
    </xdr:to>
    <xdr:cxnSp macro="">
      <xdr:nvCxnSpPr>
        <xdr:cNvPr id="777" name="直線コネクタ 776"/>
        <xdr:cNvCxnSpPr/>
      </xdr:nvCxnSpPr>
      <xdr:spPr>
        <a:xfrm flipV="1">
          <a:off x="19545300" y="10091230"/>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151454</xdr:rowOff>
    </xdr:from>
    <xdr:to>
      <xdr:col>28</xdr:col>
      <xdr:colOff>314325</xdr:colOff>
      <xdr:row>58</xdr:row>
      <xdr:rowOff>152044</xdr:rowOff>
    </xdr:to>
    <xdr:cxnSp macro="">
      <xdr:nvCxnSpPr>
        <xdr:cNvPr id="780" name="直線コネクタ 779"/>
        <xdr:cNvCxnSpPr/>
      </xdr:nvCxnSpPr>
      <xdr:spPr>
        <a:xfrm flipV="1">
          <a:off x="18656300" y="10095554"/>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95930</xdr:rowOff>
    </xdr:from>
    <xdr:to>
      <xdr:col>32</xdr:col>
      <xdr:colOff>238125</xdr:colOff>
      <xdr:row>59</xdr:row>
      <xdr:rowOff>26080</xdr:rowOff>
    </xdr:to>
    <xdr:sp macro="" textlink="">
      <xdr:nvSpPr>
        <xdr:cNvPr id="790" name="円/楕円 789"/>
        <xdr:cNvSpPr/>
      </xdr:nvSpPr>
      <xdr:spPr>
        <a:xfrm>
          <a:off x="22110700" y="10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42753</xdr:rowOff>
    </xdr:from>
    <xdr:ext cx="469744" cy="259045"/>
    <xdr:sp macro="" textlink="">
      <xdr:nvSpPr>
        <xdr:cNvPr id="791" name="貸付金該当値テキスト"/>
        <xdr:cNvSpPr txBox="1"/>
      </xdr:nvSpPr>
      <xdr:spPr>
        <a:xfrm>
          <a:off x="22212300" y="99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93776</xdr:rowOff>
    </xdr:from>
    <xdr:to>
      <xdr:col>31</xdr:col>
      <xdr:colOff>85725</xdr:colOff>
      <xdr:row>59</xdr:row>
      <xdr:rowOff>23926</xdr:rowOff>
    </xdr:to>
    <xdr:sp macro="" textlink="">
      <xdr:nvSpPr>
        <xdr:cNvPr id="792" name="円/楕円 791"/>
        <xdr:cNvSpPr/>
      </xdr:nvSpPr>
      <xdr:spPr>
        <a:xfrm>
          <a:off x="212725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15053</xdr:rowOff>
    </xdr:from>
    <xdr:ext cx="469744" cy="259045"/>
    <xdr:sp macro="" textlink="">
      <xdr:nvSpPr>
        <xdr:cNvPr id="793" name="テキスト ボックス 792"/>
        <xdr:cNvSpPr txBox="1"/>
      </xdr:nvSpPr>
      <xdr:spPr>
        <a:xfrm>
          <a:off x="2108842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96330</xdr:rowOff>
    </xdr:from>
    <xdr:to>
      <xdr:col>29</xdr:col>
      <xdr:colOff>568325</xdr:colOff>
      <xdr:row>59</xdr:row>
      <xdr:rowOff>26480</xdr:rowOff>
    </xdr:to>
    <xdr:sp macro="" textlink="">
      <xdr:nvSpPr>
        <xdr:cNvPr id="794" name="円/楕円 793"/>
        <xdr:cNvSpPr/>
      </xdr:nvSpPr>
      <xdr:spPr>
        <a:xfrm>
          <a:off x="203835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17607</xdr:rowOff>
    </xdr:from>
    <xdr:ext cx="469744" cy="259045"/>
    <xdr:sp macro="" textlink="">
      <xdr:nvSpPr>
        <xdr:cNvPr id="795" name="テキスト ボックス 794"/>
        <xdr:cNvSpPr txBox="1"/>
      </xdr:nvSpPr>
      <xdr:spPr>
        <a:xfrm>
          <a:off x="20199427" y="1013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100654</xdr:rowOff>
    </xdr:from>
    <xdr:to>
      <xdr:col>28</xdr:col>
      <xdr:colOff>365125</xdr:colOff>
      <xdr:row>59</xdr:row>
      <xdr:rowOff>30804</xdr:rowOff>
    </xdr:to>
    <xdr:sp macro="" textlink="">
      <xdr:nvSpPr>
        <xdr:cNvPr id="796" name="円/楕円 795"/>
        <xdr:cNvSpPr/>
      </xdr:nvSpPr>
      <xdr:spPr>
        <a:xfrm>
          <a:off x="19494500" y="100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21931</xdr:rowOff>
    </xdr:from>
    <xdr:ext cx="469744" cy="259045"/>
    <xdr:sp macro="" textlink="">
      <xdr:nvSpPr>
        <xdr:cNvPr id="797" name="テキスト ボックス 796"/>
        <xdr:cNvSpPr txBox="1"/>
      </xdr:nvSpPr>
      <xdr:spPr>
        <a:xfrm>
          <a:off x="19310427" y="101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101244</xdr:rowOff>
    </xdr:from>
    <xdr:to>
      <xdr:col>27</xdr:col>
      <xdr:colOff>161925</xdr:colOff>
      <xdr:row>59</xdr:row>
      <xdr:rowOff>31394</xdr:rowOff>
    </xdr:to>
    <xdr:sp macro="" textlink="">
      <xdr:nvSpPr>
        <xdr:cNvPr id="798" name="円/楕円 797"/>
        <xdr:cNvSpPr/>
      </xdr:nvSpPr>
      <xdr:spPr>
        <a:xfrm>
          <a:off x="18605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22521</xdr:rowOff>
    </xdr:from>
    <xdr:ext cx="469744" cy="259045"/>
    <xdr:sp macro="" textlink="">
      <xdr:nvSpPr>
        <xdr:cNvPr id="799" name="テキスト ボックス 798"/>
        <xdr:cNvSpPr txBox="1"/>
      </xdr:nvSpPr>
      <xdr:spPr>
        <a:xfrm>
          <a:off x="18421427"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84213</xdr:rowOff>
    </xdr:from>
    <xdr:to>
      <xdr:col>32</xdr:col>
      <xdr:colOff>187325</xdr:colOff>
      <xdr:row>74</xdr:row>
      <xdr:rowOff>100317</xdr:rowOff>
    </xdr:to>
    <xdr:cxnSp macro="">
      <xdr:nvCxnSpPr>
        <xdr:cNvPr id="829" name="直線コネクタ 828"/>
        <xdr:cNvCxnSpPr/>
      </xdr:nvCxnSpPr>
      <xdr:spPr>
        <a:xfrm>
          <a:off x="21323300" y="12771513"/>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84213</xdr:rowOff>
    </xdr:from>
    <xdr:to>
      <xdr:col>31</xdr:col>
      <xdr:colOff>34925</xdr:colOff>
      <xdr:row>74</xdr:row>
      <xdr:rowOff>150787</xdr:rowOff>
    </xdr:to>
    <xdr:cxnSp macro="">
      <xdr:nvCxnSpPr>
        <xdr:cNvPr id="832" name="直線コネクタ 831"/>
        <xdr:cNvCxnSpPr/>
      </xdr:nvCxnSpPr>
      <xdr:spPr>
        <a:xfrm flipV="1">
          <a:off x="20434300" y="1277151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117487</xdr:rowOff>
    </xdr:from>
    <xdr:to>
      <xdr:col>29</xdr:col>
      <xdr:colOff>517525</xdr:colOff>
      <xdr:row>74</xdr:row>
      <xdr:rowOff>150787</xdr:rowOff>
    </xdr:to>
    <xdr:cxnSp macro="">
      <xdr:nvCxnSpPr>
        <xdr:cNvPr id="835" name="直線コネクタ 834"/>
        <xdr:cNvCxnSpPr/>
      </xdr:nvCxnSpPr>
      <xdr:spPr>
        <a:xfrm>
          <a:off x="19545300" y="1280478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97269</xdr:rowOff>
    </xdr:from>
    <xdr:to>
      <xdr:col>28</xdr:col>
      <xdr:colOff>314325</xdr:colOff>
      <xdr:row>74</xdr:row>
      <xdr:rowOff>117487</xdr:rowOff>
    </xdr:to>
    <xdr:cxnSp macro="">
      <xdr:nvCxnSpPr>
        <xdr:cNvPr id="838" name="直線コネクタ 837"/>
        <xdr:cNvCxnSpPr/>
      </xdr:nvCxnSpPr>
      <xdr:spPr>
        <a:xfrm>
          <a:off x="18656300" y="12784569"/>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49517</xdr:rowOff>
    </xdr:from>
    <xdr:to>
      <xdr:col>32</xdr:col>
      <xdr:colOff>238125</xdr:colOff>
      <xdr:row>74</xdr:row>
      <xdr:rowOff>151117</xdr:rowOff>
    </xdr:to>
    <xdr:sp macro="" textlink="">
      <xdr:nvSpPr>
        <xdr:cNvPr id="848" name="円/楕円 847"/>
        <xdr:cNvSpPr/>
      </xdr:nvSpPr>
      <xdr:spPr>
        <a:xfrm>
          <a:off x="22110700" y="127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72394</xdr:rowOff>
    </xdr:from>
    <xdr:ext cx="534377" cy="259045"/>
    <xdr:sp macro="" textlink="">
      <xdr:nvSpPr>
        <xdr:cNvPr id="849" name="繰出金該当値テキスト"/>
        <xdr:cNvSpPr txBox="1"/>
      </xdr:nvSpPr>
      <xdr:spPr>
        <a:xfrm>
          <a:off x="22212300" y="125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93,101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33413</xdr:rowOff>
    </xdr:from>
    <xdr:to>
      <xdr:col>31</xdr:col>
      <xdr:colOff>85725</xdr:colOff>
      <xdr:row>74</xdr:row>
      <xdr:rowOff>135013</xdr:rowOff>
    </xdr:to>
    <xdr:sp macro="" textlink="">
      <xdr:nvSpPr>
        <xdr:cNvPr id="850" name="円/楕円 849"/>
        <xdr:cNvSpPr/>
      </xdr:nvSpPr>
      <xdr:spPr>
        <a:xfrm>
          <a:off x="21272500" y="12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151540</xdr:rowOff>
    </xdr:from>
    <xdr:ext cx="534377" cy="259045"/>
    <xdr:sp macro="" textlink="">
      <xdr:nvSpPr>
        <xdr:cNvPr id="851" name="テキスト ボックス 850"/>
        <xdr:cNvSpPr txBox="1"/>
      </xdr:nvSpPr>
      <xdr:spPr>
        <a:xfrm>
          <a:off x="21056111" y="124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99987</xdr:rowOff>
    </xdr:from>
    <xdr:to>
      <xdr:col>29</xdr:col>
      <xdr:colOff>568325</xdr:colOff>
      <xdr:row>75</xdr:row>
      <xdr:rowOff>30137</xdr:rowOff>
    </xdr:to>
    <xdr:sp macro="" textlink="">
      <xdr:nvSpPr>
        <xdr:cNvPr id="852" name="円/楕円 851"/>
        <xdr:cNvSpPr/>
      </xdr:nvSpPr>
      <xdr:spPr>
        <a:xfrm>
          <a:off x="20383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46664</xdr:rowOff>
    </xdr:from>
    <xdr:ext cx="534377" cy="259045"/>
    <xdr:sp macro="" textlink="">
      <xdr:nvSpPr>
        <xdr:cNvPr id="853" name="テキスト ボックス 852"/>
        <xdr:cNvSpPr txBox="1"/>
      </xdr:nvSpPr>
      <xdr:spPr>
        <a:xfrm>
          <a:off x="20167111" y="125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66687</xdr:rowOff>
    </xdr:from>
    <xdr:to>
      <xdr:col>28</xdr:col>
      <xdr:colOff>365125</xdr:colOff>
      <xdr:row>74</xdr:row>
      <xdr:rowOff>168287</xdr:rowOff>
    </xdr:to>
    <xdr:sp macro="" textlink="">
      <xdr:nvSpPr>
        <xdr:cNvPr id="854" name="円/楕円 853"/>
        <xdr:cNvSpPr/>
      </xdr:nvSpPr>
      <xdr:spPr>
        <a:xfrm>
          <a:off x="194945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13364</xdr:rowOff>
    </xdr:from>
    <xdr:ext cx="534377" cy="259045"/>
    <xdr:sp macro="" textlink="">
      <xdr:nvSpPr>
        <xdr:cNvPr id="855" name="テキスト ボックス 854"/>
        <xdr:cNvSpPr txBox="1"/>
      </xdr:nvSpPr>
      <xdr:spPr>
        <a:xfrm>
          <a:off x="19278111" y="12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46469</xdr:rowOff>
    </xdr:from>
    <xdr:to>
      <xdr:col>27</xdr:col>
      <xdr:colOff>161925</xdr:colOff>
      <xdr:row>74</xdr:row>
      <xdr:rowOff>148069</xdr:rowOff>
    </xdr:to>
    <xdr:sp macro="" textlink="">
      <xdr:nvSpPr>
        <xdr:cNvPr id="856" name="円/楕円 855"/>
        <xdr:cNvSpPr/>
      </xdr:nvSpPr>
      <xdr:spPr>
        <a:xfrm>
          <a:off x="18605500" y="127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164596</xdr:rowOff>
    </xdr:from>
    <xdr:ext cx="534377" cy="259045"/>
    <xdr:sp macro="" textlink="">
      <xdr:nvSpPr>
        <xdr:cNvPr id="857" name="テキスト ボックス 856"/>
        <xdr:cNvSpPr txBox="1"/>
      </xdr:nvSpPr>
      <xdr:spPr>
        <a:xfrm>
          <a:off x="18389111" y="125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728,697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125,795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円となっており、類似団体内平均値と比較して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倍と高い数値を示しているものの、年々減少傾向にある。合併したからと言っても町域が広く集落が点在しているため、支所・出張所を配置せざるを得ず、また小学校、保育園、幼稚園、公民館等の施設も多いため人件費の占める割合が多いと言える。今後は退職者数以上に職員補充は行わない方針で人件費削減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ついても、類似団体平均値より高く、かつ年々増加傾向を示している。これは、ふるさと納税制度を活用した米づくり農家応援事業、地方消費喚起（プレミアム商品券発行）助成金、農地維持支払交付金、資源向上支払（長寿命化活動）交付金、地域経済循環創造事業補助金等の増によるものである。公共交通の充実、農業の振興、若者の定住、雇用の確保等、喫緊の課題が山積しており補助費等の削減は難しいところであるが、必要性、緊急性を見極め、取捨選択により減少に努めたい。</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154559</xdr:rowOff>
    </xdr:from>
    <xdr:to>
      <xdr:col>6</xdr:col>
      <xdr:colOff>511175</xdr:colOff>
      <xdr:row>34</xdr:row>
      <xdr:rowOff>145796</xdr:rowOff>
    </xdr:to>
    <xdr:cxnSp macro="">
      <xdr:nvCxnSpPr>
        <xdr:cNvPr id="61" name="直線コネクタ 60"/>
        <xdr:cNvCxnSpPr/>
      </xdr:nvCxnSpPr>
      <xdr:spPr>
        <a:xfrm flipV="1">
          <a:off x="3797300" y="5812409"/>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145796</xdr:rowOff>
    </xdr:from>
    <xdr:to>
      <xdr:col>5</xdr:col>
      <xdr:colOff>358775</xdr:colOff>
      <xdr:row>35</xdr:row>
      <xdr:rowOff>47498</xdr:rowOff>
    </xdr:to>
    <xdr:cxnSp macro="">
      <xdr:nvCxnSpPr>
        <xdr:cNvPr id="64" name="直線コネクタ 63"/>
        <xdr:cNvCxnSpPr/>
      </xdr:nvCxnSpPr>
      <xdr:spPr>
        <a:xfrm flipV="1">
          <a:off x="2908300" y="5975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47498</xdr:rowOff>
    </xdr:from>
    <xdr:to>
      <xdr:col>4</xdr:col>
      <xdr:colOff>155575</xdr:colOff>
      <xdr:row>35</xdr:row>
      <xdr:rowOff>130937</xdr:rowOff>
    </xdr:to>
    <xdr:cxnSp macro="">
      <xdr:nvCxnSpPr>
        <xdr:cNvPr id="67" name="直線コネクタ 66"/>
        <xdr:cNvCxnSpPr/>
      </xdr:nvCxnSpPr>
      <xdr:spPr>
        <a:xfrm flipV="1">
          <a:off x="2019300" y="604824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45974</xdr:rowOff>
    </xdr:from>
    <xdr:to>
      <xdr:col>2</xdr:col>
      <xdr:colOff>638175</xdr:colOff>
      <xdr:row>35</xdr:row>
      <xdr:rowOff>130937</xdr:rowOff>
    </xdr:to>
    <xdr:cxnSp macro="">
      <xdr:nvCxnSpPr>
        <xdr:cNvPr id="70" name="直線コネクタ 69"/>
        <xdr:cNvCxnSpPr/>
      </xdr:nvCxnSpPr>
      <xdr:spPr>
        <a:xfrm>
          <a:off x="1130300" y="5703824"/>
          <a:ext cx="889000" cy="4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103759</xdr:rowOff>
    </xdr:from>
    <xdr:to>
      <xdr:col>6</xdr:col>
      <xdr:colOff>561975</xdr:colOff>
      <xdr:row>34</xdr:row>
      <xdr:rowOff>33909</xdr:rowOff>
    </xdr:to>
    <xdr:sp macro="" textlink="">
      <xdr:nvSpPr>
        <xdr:cNvPr id="80" name="円/楕円 79"/>
        <xdr:cNvSpPr/>
      </xdr:nvSpPr>
      <xdr:spPr>
        <a:xfrm>
          <a:off x="45847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126636</xdr:rowOff>
    </xdr:from>
    <xdr:ext cx="469744" cy="259045"/>
    <xdr:sp macro="" textlink="">
      <xdr:nvSpPr>
        <xdr:cNvPr id="81" name="議会費該当値テキスト"/>
        <xdr:cNvSpPr txBox="1"/>
      </xdr:nvSpPr>
      <xdr:spPr>
        <a:xfrm>
          <a:off x="4686300"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94996</xdr:rowOff>
    </xdr:from>
    <xdr:to>
      <xdr:col>5</xdr:col>
      <xdr:colOff>409575</xdr:colOff>
      <xdr:row>35</xdr:row>
      <xdr:rowOff>25146</xdr:rowOff>
    </xdr:to>
    <xdr:sp macro="" textlink="">
      <xdr:nvSpPr>
        <xdr:cNvPr id="82" name="円/楕円 81"/>
        <xdr:cNvSpPr/>
      </xdr:nvSpPr>
      <xdr:spPr>
        <a:xfrm>
          <a:off x="3746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41673</xdr:rowOff>
    </xdr:from>
    <xdr:ext cx="469744" cy="259045"/>
    <xdr:sp macro="" textlink="">
      <xdr:nvSpPr>
        <xdr:cNvPr id="83" name="テキスト ボックス 82"/>
        <xdr:cNvSpPr txBox="1"/>
      </xdr:nvSpPr>
      <xdr:spPr>
        <a:xfrm>
          <a:off x="3562427"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168148</xdr:rowOff>
    </xdr:from>
    <xdr:to>
      <xdr:col>4</xdr:col>
      <xdr:colOff>206375</xdr:colOff>
      <xdr:row>35</xdr:row>
      <xdr:rowOff>98298</xdr:rowOff>
    </xdr:to>
    <xdr:sp macro="" textlink="">
      <xdr:nvSpPr>
        <xdr:cNvPr id="84" name="円/楕円 83"/>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114825</xdr:rowOff>
    </xdr:from>
    <xdr:ext cx="469744" cy="259045"/>
    <xdr:sp macro="" textlink="">
      <xdr:nvSpPr>
        <xdr:cNvPr id="85" name="テキスト ボックス 84"/>
        <xdr:cNvSpPr txBox="1"/>
      </xdr:nvSpPr>
      <xdr:spPr>
        <a:xfrm>
          <a:off x="2673427"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80137</xdr:rowOff>
    </xdr:from>
    <xdr:to>
      <xdr:col>3</xdr:col>
      <xdr:colOff>3175</xdr:colOff>
      <xdr:row>36</xdr:row>
      <xdr:rowOff>10287</xdr:rowOff>
    </xdr:to>
    <xdr:sp macro="" textlink="">
      <xdr:nvSpPr>
        <xdr:cNvPr id="86" name="円/楕円 85"/>
        <xdr:cNvSpPr/>
      </xdr:nvSpPr>
      <xdr:spPr>
        <a:xfrm>
          <a:off x="1968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1414</xdr:rowOff>
    </xdr:from>
    <xdr:ext cx="469744" cy="259045"/>
    <xdr:sp macro="" textlink="">
      <xdr:nvSpPr>
        <xdr:cNvPr id="87" name="テキスト ボックス 86"/>
        <xdr:cNvSpPr txBox="1"/>
      </xdr:nvSpPr>
      <xdr:spPr>
        <a:xfrm>
          <a:off x="1784427"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166624</xdr:rowOff>
    </xdr:from>
    <xdr:to>
      <xdr:col>1</xdr:col>
      <xdr:colOff>485775</xdr:colOff>
      <xdr:row>33</xdr:row>
      <xdr:rowOff>96774</xdr:rowOff>
    </xdr:to>
    <xdr:sp macro="" textlink="">
      <xdr:nvSpPr>
        <xdr:cNvPr id="88" name="円/楕円 87"/>
        <xdr:cNvSpPr/>
      </xdr:nvSpPr>
      <xdr:spPr>
        <a:xfrm>
          <a:off x="1079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113301</xdr:rowOff>
    </xdr:from>
    <xdr:ext cx="469744" cy="259045"/>
    <xdr:sp macro="" textlink="">
      <xdr:nvSpPr>
        <xdr:cNvPr id="89" name="テキスト ボックス 88"/>
        <xdr:cNvSpPr txBox="1"/>
      </xdr:nvSpPr>
      <xdr:spPr>
        <a:xfrm>
          <a:off x="895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35952</xdr:rowOff>
    </xdr:from>
    <xdr:to>
      <xdr:col>6</xdr:col>
      <xdr:colOff>511175</xdr:colOff>
      <xdr:row>58</xdr:row>
      <xdr:rowOff>67883</xdr:rowOff>
    </xdr:to>
    <xdr:cxnSp macro="">
      <xdr:nvCxnSpPr>
        <xdr:cNvPr id="118" name="直線コネクタ 117"/>
        <xdr:cNvCxnSpPr/>
      </xdr:nvCxnSpPr>
      <xdr:spPr>
        <a:xfrm flipV="1">
          <a:off x="3797300" y="9980052"/>
          <a:ext cx="838200" cy="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67883</xdr:rowOff>
    </xdr:from>
    <xdr:to>
      <xdr:col>5</xdr:col>
      <xdr:colOff>358775</xdr:colOff>
      <xdr:row>58</xdr:row>
      <xdr:rowOff>74221</xdr:rowOff>
    </xdr:to>
    <xdr:cxnSp macro="">
      <xdr:nvCxnSpPr>
        <xdr:cNvPr id="121" name="直線コネクタ 120"/>
        <xdr:cNvCxnSpPr/>
      </xdr:nvCxnSpPr>
      <xdr:spPr>
        <a:xfrm flipV="1">
          <a:off x="2908300" y="1001198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74221</xdr:rowOff>
    </xdr:from>
    <xdr:to>
      <xdr:col>4</xdr:col>
      <xdr:colOff>155575</xdr:colOff>
      <xdr:row>58</xdr:row>
      <xdr:rowOff>109513</xdr:rowOff>
    </xdr:to>
    <xdr:cxnSp macro="">
      <xdr:nvCxnSpPr>
        <xdr:cNvPr id="124" name="直線コネクタ 123"/>
        <xdr:cNvCxnSpPr/>
      </xdr:nvCxnSpPr>
      <xdr:spPr>
        <a:xfrm flipV="1">
          <a:off x="2019300" y="10018321"/>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103332</xdr:rowOff>
    </xdr:from>
    <xdr:to>
      <xdr:col>2</xdr:col>
      <xdr:colOff>638175</xdr:colOff>
      <xdr:row>58</xdr:row>
      <xdr:rowOff>109513</xdr:rowOff>
    </xdr:to>
    <xdr:cxnSp macro="">
      <xdr:nvCxnSpPr>
        <xdr:cNvPr id="127" name="直線コネクタ 126"/>
        <xdr:cNvCxnSpPr/>
      </xdr:nvCxnSpPr>
      <xdr:spPr>
        <a:xfrm>
          <a:off x="1130300" y="10047432"/>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156602</xdr:rowOff>
    </xdr:from>
    <xdr:to>
      <xdr:col>6</xdr:col>
      <xdr:colOff>561975</xdr:colOff>
      <xdr:row>58</xdr:row>
      <xdr:rowOff>86752</xdr:rowOff>
    </xdr:to>
    <xdr:sp macro="" textlink="">
      <xdr:nvSpPr>
        <xdr:cNvPr id="137" name="円/楕円 136"/>
        <xdr:cNvSpPr/>
      </xdr:nvSpPr>
      <xdr:spPr>
        <a:xfrm>
          <a:off x="4584700" y="99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115979</xdr:rowOff>
    </xdr:from>
    <xdr:ext cx="599010" cy="259045"/>
    <xdr:sp macro="" textlink="">
      <xdr:nvSpPr>
        <xdr:cNvPr id="138" name="総務費該当値テキスト"/>
        <xdr:cNvSpPr txBox="1"/>
      </xdr:nvSpPr>
      <xdr:spPr>
        <a:xfrm>
          <a:off x="4686300" y="9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17083</xdr:rowOff>
    </xdr:from>
    <xdr:to>
      <xdr:col>5</xdr:col>
      <xdr:colOff>409575</xdr:colOff>
      <xdr:row>58</xdr:row>
      <xdr:rowOff>118683</xdr:rowOff>
    </xdr:to>
    <xdr:sp macro="" textlink="">
      <xdr:nvSpPr>
        <xdr:cNvPr id="139" name="円/楕円 138"/>
        <xdr:cNvSpPr/>
      </xdr:nvSpPr>
      <xdr:spPr>
        <a:xfrm>
          <a:off x="3746500" y="99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135210</xdr:rowOff>
    </xdr:from>
    <xdr:ext cx="599010" cy="259045"/>
    <xdr:sp macro="" textlink="">
      <xdr:nvSpPr>
        <xdr:cNvPr id="140" name="テキスト ボックス 139"/>
        <xdr:cNvSpPr txBox="1"/>
      </xdr:nvSpPr>
      <xdr:spPr>
        <a:xfrm>
          <a:off x="3497794" y="973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23421</xdr:rowOff>
    </xdr:from>
    <xdr:to>
      <xdr:col>4</xdr:col>
      <xdr:colOff>206375</xdr:colOff>
      <xdr:row>58</xdr:row>
      <xdr:rowOff>125021</xdr:rowOff>
    </xdr:to>
    <xdr:sp macro="" textlink="">
      <xdr:nvSpPr>
        <xdr:cNvPr id="141" name="円/楕円 140"/>
        <xdr:cNvSpPr/>
      </xdr:nvSpPr>
      <xdr:spPr>
        <a:xfrm>
          <a:off x="2857500" y="99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116148</xdr:rowOff>
    </xdr:from>
    <xdr:ext cx="599010" cy="259045"/>
    <xdr:sp macro="" textlink="">
      <xdr:nvSpPr>
        <xdr:cNvPr id="142" name="テキスト ボックス 141"/>
        <xdr:cNvSpPr txBox="1"/>
      </xdr:nvSpPr>
      <xdr:spPr>
        <a:xfrm>
          <a:off x="2608794" y="1006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58713</xdr:rowOff>
    </xdr:from>
    <xdr:to>
      <xdr:col>3</xdr:col>
      <xdr:colOff>3175</xdr:colOff>
      <xdr:row>58</xdr:row>
      <xdr:rowOff>160313</xdr:rowOff>
    </xdr:to>
    <xdr:sp macro="" textlink="">
      <xdr:nvSpPr>
        <xdr:cNvPr id="143" name="円/楕円 142"/>
        <xdr:cNvSpPr/>
      </xdr:nvSpPr>
      <xdr:spPr>
        <a:xfrm>
          <a:off x="1968500" y="100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151440</xdr:rowOff>
    </xdr:from>
    <xdr:ext cx="534377" cy="259045"/>
    <xdr:sp macro="" textlink="">
      <xdr:nvSpPr>
        <xdr:cNvPr id="144" name="テキスト ボックス 143"/>
        <xdr:cNvSpPr txBox="1"/>
      </xdr:nvSpPr>
      <xdr:spPr>
        <a:xfrm>
          <a:off x="1752111" y="100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52532</xdr:rowOff>
    </xdr:from>
    <xdr:to>
      <xdr:col>1</xdr:col>
      <xdr:colOff>485775</xdr:colOff>
      <xdr:row>58</xdr:row>
      <xdr:rowOff>154132</xdr:rowOff>
    </xdr:to>
    <xdr:sp macro="" textlink="">
      <xdr:nvSpPr>
        <xdr:cNvPr id="145" name="円/楕円 144"/>
        <xdr:cNvSpPr/>
      </xdr:nvSpPr>
      <xdr:spPr>
        <a:xfrm>
          <a:off x="1079500" y="99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145259</xdr:rowOff>
    </xdr:from>
    <xdr:ext cx="534377" cy="259045"/>
    <xdr:sp macro="" textlink="">
      <xdr:nvSpPr>
        <xdr:cNvPr id="146" name="テキスト ボックス 145"/>
        <xdr:cNvSpPr txBox="1"/>
      </xdr:nvSpPr>
      <xdr:spPr>
        <a:xfrm>
          <a:off x="863111" y="100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47433</xdr:rowOff>
    </xdr:from>
    <xdr:to>
      <xdr:col>6</xdr:col>
      <xdr:colOff>511175</xdr:colOff>
      <xdr:row>75</xdr:row>
      <xdr:rowOff>92565</xdr:rowOff>
    </xdr:to>
    <xdr:cxnSp macro="">
      <xdr:nvCxnSpPr>
        <xdr:cNvPr id="178" name="直線コネクタ 177"/>
        <xdr:cNvCxnSpPr/>
      </xdr:nvCxnSpPr>
      <xdr:spPr>
        <a:xfrm flipV="1">
          <a:off x="3797300" y="12906183"/>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92565</xdr:rowOff>
    </xdr:from>
    <xdr:to>
      <xdr:col>5</xdr:col>
      <xdr:colOff>358775</xdr:colOff>
      <xdr:row>76</xdr:row>
      <xdr:rowOff>28318</xdr:rowOff>
    </xdr:to>
    <xdr:cxnSp macro="">
      <xdr:nvCxnSpPr>
        <xdr:cNvPr id="181" name="直線コネクタ 180"/>
        <xdr:cNvCxnSpPr/>
      </xdr:nvCxnSpPr>
      <xdr:spPr>
        <a:xfrm flipV="1">
          <a:off x="2908300" y="12951315"/>
          <a:ext cx="889000" cy="1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10813</xdr:rowOff>
    </xdr:from>
    <xdr:to>
      <xdr:col>4</xdr:col>
      <xdr:colOff>155575</xdr:colOff>
      <xdr:row>76</xdr:row>
      <xdr:rowOff>28318</xdr:rowOff>
    </xdr:to>
    <xdr:cxnSp macro="">
      <xdr:nvCxnSpPr>
        <xdr:cNvPr id="184" name="直線コネクタ 183"/>
        <xdr:cNvCxnSpPr/>
      </xdr:nvCxnSpPr>
      <xdr:spPr>
        <a:xfrm>
          <a:off x="2019300" y="13041013"/>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10813</xdr:rowOff>
    </xdr:from>
    <xdr:to>
      <xdr:col>2</xdr:col>
      <xdr:colOff>638175</xdr:colOff>
      <xdr:row>76</xdr:row>
      <xdr:rowOff>124199</xdr:rowOff>
    </xdr:to>
    <xdr:cxnSp macro="">
      <xdr:nvCxnSpPr>
        <xdr:cNvPr id="187" name="直線コネクタ 186"/>
        <xdr:cNvCxnSpPr/>
      </xdr:nvCxnSpPr>
      <xdr:spPr>
        <a:xfrm flipV="1">
          <a:off x="1130300" y="13041013"/>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168083</xdr:rowOff>
    </xdr:from>
    <xdr:to>
      <xdr:col>6</xdr:col>
      <xdr:colOff>561975</xdr:colOff>
      <xdr:row>75</xdr:row>
      <xdr:rowOff>98233</xdr:rowOff>
    </xdr:to>
    <xdr:sp macro="" textlink="">
      <xdr:nvSpPr>
        <xdr:cNvPr id="197" name="円/楕円 196"/>
        <xdr:cNvSpPr/>
      </xdr:nvSpPr>
      <xdr:spPr>
        <a:xfrm>
          <a:off x="4584700" y="128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19510</xdr:rowOff>
    </xdr:from>
    <xdr:ext cx="599010" cy="259045"/>
    <xdr:sp macro="" textlink="">
      <xdr:nvSpPr>
        <xdr:cNvPr id="198" name="民生費該当値テキスト"/>
        <xdr:cNvSpPr txBox="1"/>
      </xdr:nvSpPr>
      <xdr:spPr>
        <a:xfrm>
          <a:off x="4686300" y="127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41765</xdr:rowOff>
    </xdr:from>
    <xdr:to>
      <xdr:col>5</xdr:col>
      <xdr:colOff>409575</xdr:colOff>
      <xdr:row>75</xdr:row>
      <xdr:rowOff>143365</xdr:rowOff>
    </xdr:to>
    <xdr:sp macro="" textlink="">
      <xdr:nvSpPr>
        <xdr:cNvPr id="199" name="円/楕円 198"/>
        <xdr:cNvSpPr/>
      </xdr:nvSpPr>
      <xdr:spPr>
        <a:xfrm>
          <a:off x="3746500" y="129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134492</xdr:rowOff>
    </xdr:from>
    <xdr:ext cx="599010" cy="259045"/>
    <xdr:sp macro="" textlink="">
      <xdr:nvSpPr>
        <xdr:cNvPr id="200" name="テキスト ボックス 199"/>
        <xdr:cNvSpPr txBox="1"/>
      </xdr:nvSpPr>
      <xdr:spPr>
        <a:xfrm>
          <a:off x="3497794" y="129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148968</xdr:rowOff>
    </xdr:from>
    <xdr:to>
      <xdr:col>4</xdr:col>
      <xdr:colOff>206375</xdr:colOff>
      <xdr:row>76</xdr:row>
      <xdr:rowOff>79118</xdr:rowOff>
    </xdr:to>
    <xdr:sp macro="" textlink="">
      <xdr:nvSpPr>
        <xdr:cNvPr id="201" name="円/楕円 200"/>
        <xdr:cNvSpPr/>
      </xdr:nvSpPr>
      <xdr:spPr>
        <a:xfrm>
          <a:off x="2857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70245</xdr:rowOff>
    </xdr:from>
    <xdr:ext cx="599010" cy="259045"/>
    <xdr:sp macro="" textlink="">
      <xdr:nvSpPr>
        <xdr:cNvPr id="202" name="テキスト ボックス 201"/>
        <xdr:cNvSpPr txBox="1"/>
      </xdr:nvSpPr>
      <xdr:spPr>
        <a:xfrm>
          <a:off x="2608794" y="1310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131463</xdr:rowOff>
    </xdr:from>
    <xdr:to>
      <xdr:col>3</xdr:col>
      <xdr:colOff>3175</xdr:colOff>
      <xdr:row>76</xdr:row>
      <xdr:rowOff>61613</xdr:rowOff>
    </xdr:to>
    <xdr:sp macro="" textlink="">
      <xdr:nvSpPr>
        <xdr:cNvPr id="203" name="円/楕円 202"/>
        <xdr:cNvSpPr/>
      </xdr:nvSpPr>
      <xdr:spPr>
        <a:xfrm>
          <a:off x="1968500" y="129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78140</xdr:rowOff>
    </xdr:from>
    <xdr:ext cx="599010" cy="259045"/>
    <xdr:sp macro="" textlink="">
      <xdr:nvSpPr>
        <xdr:cNvPr id="204" name="テキスト ボックス 203"/>
        <xdr:cNvSpPr txBox="1"/>
      </xdr:nvSpPr>
      <xdr:spPr>
        <a:xfrm>
          <a:off x="1719794" y="127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73399</xdr:rowOff>
    </xdr:from>
    <xdr:to>
      <xdr:col>1</xdr:col>
      <xdr:colOff>485775</xdr:colOff>
      <xdr:row>77</xdr:row>
      <xdr:rowOff>3549</xdr:rowOff>
    </xdr:to>
    <xdr:sp macro="" textlink="">
      <xdr:nvSpPr>
        <xdr:cNvPr id="205" name="円/楕円 204"/>
        <xdr:cNvSpPr/>
      </xdr:nvSpPr>
      <xdr:spPr>
        <a:xfrm>
          <a:off x="1079500" y="131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166126</xdr:rowOff>
    </xdr:from>
    <xdr:ext cx="599010" cy="259045"/>
    <xdr:sp macro="" textlink="">
      <xdr:nvSpPr>
        <xdr:cNvPr id="206" name="テキスト ボックス 205"/>
        <xdr:cNvSpPr txBox="1"/>
      </xdr:nvSpPr>
      <xdr:spPr>
        <a:xfrm>
          <a:off x="830794" y="131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27750</xdr:rowOff>
    </xdr:from>
    <xdr:to>
      <xdr:col>6</xdr:col>
      <xdr:colOff>511175</xdr:colOff>
      <xdr:row>94</xdr:row>
      <xdr:rowOff>63691</xdr:rowOff>
    </xdr:to>
    <xdr:cxnSp macro="">
      <xdr:nvCxnSpPr>
        <xdr:cNvPr id="235" name="直線コネクタ 234"/>
        <xdr:cNvCxnSpPr/>
      </xdr:nvCxnSpPr>
      <xdr:spPr>
        <a:xfrm>
          <a:off x="3797300" y="16144050"/>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27750</xdr:rowOff>
    </xdr:from>
    <xdr:to>
      <xdr:col>5</xdr:col>
      <xdr:colOff>358775</xdr:colOff>
      <xdr:row>94</xdr:row>
      <xdr:rowOff>46532</xdr:rowOff>
    </xdr:to>
    <xdr:cxnSp macro="">
      <xdr:nvCxnSpPr>
        <xdr:cNvPr id="238" name="直線コネクタ 237"/>
        <xdr:cNvCxnSpPr/>
      </xdr:nvCxnSpPr>
      <xdr:spPr>
        <a:xfrm flipV="1">
          <a:off x="2908300" y="16144050"/>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64478</xdr:rowOff>
    </xdr:from>
    <xdr:to>
      <xdr:col>4</xdr:col>
      <xdr:colOff>155575</xdr:colOff>
      <xdr:row>94</xdr:row>
      <xdr:rowOff>46532</xdr:rowOff>
    </xdr:to>
    <xdr:cxnSp macro="">
      <xdr:nvCxnSpPr>
        <xdr:cNvPr id="241" name="直線コネクタ 240"/>
        <xdr:cNvCxnSpPr/>
      </xdr:nvCxnSpPr>
      <xdr:spPr>
        <a:xfrm>
          <a:off x="2019300" y="16009328"/>
          <a:ext cx="889000" cy="1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2133</xdr:rowOff>
    </xdr:from>
    <xdr:to>
      <xdr:col>2</xdr:col>
      <xdr:colOff>638175</xdr:colOff>
      <xdr:row>93</xdr:row>
      <xdr:rowOff>64478</xdr:rowOff>
    </xdr:to>
    <xdr:cxnSp macro="">
      <xdr:nvCxnSpPr>
        <xdr:cNvPr id="244" name="直線コネクタ 243"/>
        <xdr:cNvCxnSpPr/>
      </xdr:nvCxnSpPr>
      <xdr:spPr>
        <a:xfrm>
          <a:off x="1130300" y="15946983"/>
          <a:ext cx="889000" cy="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12891</xdr:rowOff>
    </xdr:from>
    <xdr:to>
      <xdr:col>6</xdr:col>
      <xdr:colOff>561975</xdr:colOff>
      <xdr:row>94</xdr:row>
      <xdr:rowOff>114491</xdr:rowOff>
    </xdr:to>
    <xdr:sp macro="" textlink="">
      <xdr:nvSpPr>
        <xdr:cNvPr id="254" name="円/楕円 253"/>
        <xdr:cNvSpPr/>
      </xdr:nvSpPr>
      <xdr:spPr>
        <a:xfrm>
          <a:off x="4584700" y="161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35768</xdr:rowOff>
    </xdr:from>
    <xdr:ext cx="534377" cy="259045"/>
    <xdr:sp macro="" textlink="">
      <xdr:nvSpPr>
        <xdr:cNvPr id="255" name="衛生費該当値テキスト"/>
        <xdr:cNvSpPr txBox="1"/>
      </xdr:nvSpPr>
      <xdr:spPr>
        <a:xfrm>
          <a:off x="4686300" y="159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148400</xdr:rowOff>
    </xdr:from>
    <xdr:to>
      <xdr:col>5</xdr:col>
      <xdr:colOff>409575</xdr:colOff>
      <xdr:row>94</xdr:row>
      <xdr:rowOff>78550</xdr:rowOff>
    </xdr:to>
    <xdr:sp macro="" textlink="">
      <xdr:nvSpPr>
        <xdr:cNvPr id="256" name="円/楕円 255"/>
        <xdr:cNvSpPr/>
      </xdr:nvSpPr>
      <xdr:spPr>
        <a:xfrm>
          <a:off x="3746500" y="160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95077</xdr:rowOff>
    </xdr:from>
    <xdr:ext cx="534377" cy="259045"/>
    <xdr:sp macro="" textlink="">
      <xdr:nvSpPr>
        <xdr:cNvPr id="257" name="テキスト ボックス 256"/>
        <xdr:cNvSpPr txBox="1"/>
      </xdr:nvSpPr>
      <xdr:spPr>
        <a:xfrm>
          <a:off x="3530111" y="158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167182</xdr:rowOff>
    </xdr:from>
    <xdr:to>
      <xdr:col>4</xdr:col>
      <xdr:colOff>206375</xdr:colOff>
      <xdr:row>94</xdr:row>
      <xdr:rowOff>97332</xdr:rowOff>
    </xdr:to>
    <xdr:sp macro="" textlink="">
      <xdr:nvSpPr>
        <xdr:cNvPr id="258" name="円/楕円 257"/>
        <xdr:cNvSpPr/>
      </xdr:nvSpPr>
      <xdr:spPr>
        <a:xfrm>
          <a:off x="2857500" y="161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113859</xdr:rowOff>
    </xdr:from>
    <xdr:ext cx="534377" cy="259045"/>
    <xdr:sp macro="" textlink="">
      <xdr:nvSpPr>
        <xdr:cNvPr id="259" name="テキスト ボックス 258"/>
        <xdr:cNvSpPr txBox="1"/>
      </xdr:nvSpPr>
      <xdr:spPr>
        <a:xfrm>
          <a:off x="2641111" y="15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13678</xdr:rowOff>
    </xdr:from>
    <xdr:to>
      <xdr:col>3</xdr:col>
      <xdr:colOff>3175</xdr:colOff>
      <xdr:row>93</xdr:row>
      <xdr:rowOff>115278</xdr:rowOff>
    </xdr:to>
    <xdr:sp macro="" textlink="">
      <xdr:nvSpPr>
        <xdr:cNvPr id="260" name="円/楕円 259"/>
        <xdr:cNvSpPr/>
      </xdr:nvSpPr>
      <xdr:spPr>
        <a:xfrm>
          <a:off x="1968500" y="159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131805</xdr:rowOff>
    </xdr:from>
    <xdr:ext cx="534377" cy="259045"/>
    <xdr:sp macro="" textlink="">
      <xdr:nvSpPr>
        <xdr:cNvPr id="261" name="テキスト ボックス 260"/>
        <xdr:cNvSpPr txBox="1"/>
      </xdr:nvSpPr>
      <xdr:spPr>
        <a:xfrm>
          <a:off x="1752111" y="157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122783</xdr:rowOff>
    </xdr:from>
    <xdr:to>
      <xdr:col>1</xdr:col>
      <xdr:colOff>485775</xdr:colOff>
      <xdr:row>93</xdr:row>
      <xdr:rowOff>52933</xdr:rowOff>
    </xdr:to>
    <xdr:sp macro="" textlink="">
      <xdr:nvSpPr>
        <xdr:cNvPr id="262" name="円/楕円 261"/>
        <xdr:cNvSpPr/>
      </xdr:nvSpPr>
      <xdr:spPr>
        <a:xfrm>
          <a:off x="1079500" y="15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69460</xdr:rowOff>
    </xdr:from>
    <xdr:ext cx="534377" cy="259045"/>
    <xdr:sp macro="" textlink="">
      <xdr:nvSpPr>
        <xdr:cNvPr id="263" name="テキスト ボックス 262"/>
        <xdr:cNvSpPr txBox="1"/>
      </xdr:nvSpPr>
      <xdr:spPr>
        <a:xfrm>
          <a:off x="863111" y="156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151130</xdr:rowOff>
    </xdr:from>
    <xdr:to>
      <xdr:col>15</xdr:col>
      <xdr:colOff>180975</xdr:colOff>
      <xdr:row>38</xdr:row>
      <xdr:rowOff>159512</xdr:rowOff>
    </xdr:to>
    <xdr:cxnSp macro="">
      <xdr:nvCxnSpPr>
        <xdr:cNvPr id="292" name="直線コネクタ 291"/>
        <xdr:cNvCxnSpPr/>
      </xdr:nvCxnSpPr>
      <xdr:spPr>
        <a:xfrm>
          <a:off x="9639300" y="666623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151130</xdr:rowOff>
    </xdr:from>
    <xdr:to>
      <xdr:col>14</xdr:col>
      <xdr:colOff>28575</xdr:colOff>
      <xdr:row>38</xdr:row>
      <xdr:rowOff>155321</xdr:rowOff>
    </xdr:to>
    <xdr:cxnSp macro="">
      <xdr:nvCxnSpPr>
        <xdr:cNvPr id="295" name="直線コネクタ 294"/>
        <xdr:cNvCxnSpPr/>
      </xdr:nvCxnSpPr>
      <xdr:spPr>
        <a:xfrm flipV="1">
          <a:off x="8750300" y="66662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155321</xdr:rowOff>
    </xdr:from>
    <xdr:to>
      <xdr:col>12</xdr:col>
      <xdr:colOff>511175</xdr:colOff>
      <xdr:row>38</xdr:row>
      <xdr:rowOff>155702</xdr:rowOff>
    </xdr:to>
    <xdr:cxnSp macro="">
      <xdr:nvCxnSpPr>
        <xdr:cNvPr id="298" name="直線コネクタ 297"/>
        <xdr:cNvCxnSpPr/>
      </xdr:nvCxnSpPr>
      <xdr:spPr>
        <a:xfrm flipV="1">
          <a:off x="7861300" y="66704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142113</xdr:rowOff>
    </xdr:from>
    <xdr:to>
      <xdr:col>11</xdr:col>
      <xdr:colOff>307975</xdr:colOff>
      <xdr:row>38</xdr:row>
      <xdr:rowOff>155702</xdr:rowOff>
    </xdr:to>
    <xdr:cxnSp macro="">
      <xdr:nvCxnSpPr>
        <xdr:cNvPr id="301" name="直線コネクタ 300"/>
        <xdr:cNvCxnSpPr/>
      </xdr:nvCxnSpPr>
      <xdr:spPr>
        <a:xfrm>
          <a:off x="6972300" y="665721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108712</xdr:rowOff>
    </xdr:from>
    <xdr:to>
      <xdr:col>15</xdr:col>
      <xdr:colOff>231775</xdr:colOff>
      <xdr:row>39</xdr:row>
      <xdr:rowOff>38862</xdr:rowOff>
    </xdr:to>
    <xdr:sp macro="" textlink="">
      <xdr:nvSpPr>
        <xdr:cNvPr id="311" name="円/楕円 310"/>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2"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100330</xdr:rowOff>
    </xdr:from>
    <xdr:to>
      <xdr:col>14</xdr:col>
      <xdr:colOff>79375</xdr:colOff>
      <xdr:row>39</xdr:row>
      <xdr:rowOff>30480</xdr:rowOff>
    </xdr:to>
    <xdr:sp macro="" textlink="">
      <xdr:nvSpPr>
        <xdr:cNvPr id="313" name="円/楕円 312"/>
        <xdr:cNvSpPr/>
      </xdr:nvSpPr>
      <xdr:spPr>
        <a:xfrm>
          <a:off x="958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21607</xdr:rowOff>
    </xdr:from>
    <xdr:ext cx="378565" cy="259045"/>
    <xdr:sp macro="" textlink="">
      <xdr:nvSpPr>
        <xdr:cNvPr id="314" name="テキスト ボックス 313"/>
        <xdr:cNvSpPr txBox="1"/>
      </xdr:nvSpPr>
      <xdr:spPr>
        <a:xfrm>
          <a:off x="945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104521</xdr:rowOff>
    </xdr:from>
    <xdr:to>
      <xdr:col>12</xdr:col>
      <xdr:colOff>561975</xdr:colOff>
      <xdr:row>39</xdr:row>
      <xdr:rowOff>34671</xdr:rowOff>
    </xdr:to>
    <xdr:sp macro="" textlink="">
      <xdr:nvSpPr>
        <xdr:cNvPr id="315" name="円/楕円 314"/>
        <xdr:cNvSpPr/>
      </xdr:nvSpPr>
      <xdr:spPr>
        <a:xfrm>
          <a:off x="8699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25798</xdr:rowOff>
    </xdr:from>
    <xdr:ext cx="378565" cy="259045"/>
    <xdr:sp macro="" textlink="">
      <xdr:nvSpPr>
        <xdr:cNvPr id="316" name="テキスト ボックス 315"/>
        <xdr:cNvSpPr txBox="1"/>
      </xdr:nvSpPr>
      <xdr:spPr>
        <a:xfrm>
          <a:off x="8561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104902</xdr:rowOff>
    </xdr:from>
    <xdr:to>
      <xdr:col>11</xdr:col>
      <xdr:colOff>358775</xdr:colOff>
      <xdr:row>39</xdr:row>
      <xdr:rowOff>35052</xdr:rowOff>
    </xdr:to>
    <xdr:sp macro="" textlink="">
      <xdr:nvSpPr>
        <xdr:cNvPr id="317" name="円/楕円 316"/>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26179</xdr:rowOff>
    </xdr:from>
    <xdr:ext cx="378565" cy="259045"/>
    <xdr:sp macro="" textlink="">
      <xdr:nvSpPr>
        <xdr:cNvPr id="318" name="テキスト ボックス 317"/>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91313</xdr:rowOff>
    </xdr:from>
    <xdr:to>
      <xdr:col>10</xdr:col>
      <xdr:colOff>155575</xdr:colOff>
      <xdr:row>39</xdr:row>
      <xdr:rowOff>21463</xdr:rowOff>
    </xdr:to>
    <xdr:sp macro="" textlink="">
      <xdr:nvSpPr>
        <xdr:cNvPr id="319" name="円/楕円 318"/>
        <xdr:cNvSpPr/>
      </xdr:nvSpPr>
      <xdr:spPr>
        <a:xfrm>
          <a:off x="6921500" y="66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12590</xdr:rowOff>
    </xdr:from>
    <xdr:ext cx="378565" cy="259045"/>
    <xdr:sp macro="" textlink="">
      <xdr:nvSpPr>
        <xdr:cNvPr id="320" name="テキスト ボックス 319"/>
        <xdr:cNvSpPr txBox="1"/>
      </xdr:nvSpPr>
      <xdr:spPr>
        <a:xfrm>
          <a:off x="6783017" y="669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90926</xdr:rowOff>
    </xdr:from>
    <xdr:to>
      <xdr:col>15</xdr:col>
      <xdr:colOff>180975</xdr:colOff>
      <xdr:row>56</xdr:row>
      <xdr:rowOff>104815</xdr:rowOff>
    </xdr:to>
    <xdr:cxnSp macro="">
      <xdr:nvCxnSpPr>
        <xdr:cNvPr id="347" name="直線コネクタ 346"/>
        <xdr:cNvCxnSpPr/>
      </xdr:nvCxnSpPr>
      <xdr:spPr>
        <a:xfrm flipV="1">
          <a:off x="9639300" y="9692126"/>
          <a:ext cx="8382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91387</xdr:rowOff>
    </xdr:from>
    <xdr:to>
      <xdr:col>14</xdr:col>
      <xdr:colOff>28575</xdr:colOff>
      <xdr:row>56</xdr:row>
      <xdr:rowOff>104815</xdr:rowOff>
    </xdr:to>
    <xdr:cxnSp macro="">
      <xdr:nvCxnSpPr>
        <xdr:cNvPr id="350" name="直線コネクタ 349"/>
        <xdr:cNvCxnSpPr/>
      </xdr:nvCxnSpPr>
      <xdr:spPr>
        <a:xfrm>
          <a:off x="8750300" y="9692587"/>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91387</xdr:rowOff>
    </xdr:from>
    <xdr:to>
      <xdr:col>12</xdr:col>
      <xdr:colOff>511175</xdr:colOff>
      <xdr:row>56</xdr:row>
      <xdr:rowOff>94474</xdr:rowOff>
    </xdr:to>
    <xdr:cxnSp macro="">
      <xdr:nvCxnSpPr>
        <xdr:cNvPr id="353" name="直線コネクタ 352"/>
        <xdr:cNvCxnSpPr/>
      </xdr:nvCxnSpPr>
      <xdr:spPr>
        <a:xfrm flipV="1">
          <a:off x="7861300" y="9692587"/>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94474</xdr:rowOff>
    </xdr:from>
    <xdr:to>
      <xdr:col>11</xdr:col>
      <xdr:colOff>307975</xdr:colOff>
      <xdr:row>56</xdr:row>
      <xdr:rowOff>97203</xdr:rowOff>
    </xdr:to>
    <xdr:cxnSp macro="">
      <xdr:nvCxnSpPr>
        <xdr:cNvPr id="356" name="直線コネクタ 355"/>
        <xdr:cNvCxnSpPr/>
      </xdr:nvCxnSpPr>
      <xdr:spPr>
        <a:xfrm flipV="1">
          <a:off x="6972300" y="9695674"/>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40126</xdr:rowOff>
    </xdr:from>
    <xdr:to>
      <xdr:col>15</xdr:col>
      <xdr:colOff>231775</xdr:colOff>
      <xdr:row>56</xdr:row>
      <xdr:rowOff>141726</xdr:rowOff>
    </xdr:to>
    <xdr:sp macro="" textlink="">
      <xdr:nvSpPr>
        <xdr:cNvPr id="366" name="円/楕円 365"/>
        <xdr:cNvSpPr/>
      </xdr:nvSpPr>
      <xdr:spPr>
        <a:xfrm>
          <a:off x="104267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63003</xdr:rowOff>
    </xdr:from>
    <xdr:ext cx="534377" cy="259045"/>
    <xdr:sp macro="" textlink="">
      <xdr:nvSpPr>
        <xdr:cNvPr id="367" name="農林水産業費該当値テキスト"/>
        <xdr:cNvSpPr txBox="1"/>
      </xdr:nvSpPr>
      <xdr:spPr>
        <a:xfrm>
          <a:off x="10528300" y="94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54015</xdr:rowOff>
    </xdr:from>
    <xdr:to>
      <xdr:col>14</xdr:col>
      <xdr:colOff>79375</xdr:colOff>
      <xdr:row>56</xdr:row>
      <xdr:rowOff>155615</xdr:rowOff>
    </xdr:to>
    <xdr:sp macro="" textlink="">
      <xdr:nvSpPr>
        <xdr:cNvPr id="368" name="円/楕円 367"/>
        <xdr:cNvSpPr/>
      </xdr:nvSpPr>
      <xdr:spPr>
        <a:xfrm>
          <a:off x="9588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xdr:rowOff>
    </xdr:from>
    <xdr:ext cx="534377" cy="259045"/>
    <xdr:sp macro="" textlink="">
      <xdr:nvSpPr>
        <xdr:cNvPr id="369" name="テキスト ボックス 368"/>
        <xdr:cNvSpPr txBox="1"/>
      </xdr:nvSpPr>
      <xdr:spPr>
        <a:xfrm>
          <a:off x="9372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40587</xdr:rowOff>
    </xdr:from>
    <xdr:to>
      <xdr:col>12</xdr:col>
      <xdr:colOff>561975</xdr:colOff>
      <xdr:row>56</xdr:row>
      <xdr:rowOff>142187</xdr:rowOff>
    </xdr:to>
    <xdr:sp macro="" textlink="">
      <xdr:nvSpPr>
        <xdr:cNvPr id="370" name="円/楕円 369"/>
        <xdr:cNvSpPr/>
      </xdr:nvSpPr>
      <xdr:spPr>
        <a:xfrm>
          <a:off x="8699500" y="96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158714</xdr:rowOff>
    </xdr:from>
    <xdr:ext cx="534377" cy="259045"/>
    <xdr:sp macro="" textlink="">
      <xdr:nvSpPr>
        <xdr:cNvPr id="371" name="テキスト ボックス 370"/>
        <xdr:cNvSpPr txBox="1"/>
      </xdr:nvSpPr>
      <xdr:spPr>
        <a:xfrm>
          <a:off x="8483111" y="94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43674</xdr:rowOff>
    </xdr:from>
    <xdr:to>
      <xdr:col>11</xdr:col>
      <xdr:colOff>358775</xdr:colOff>
      <xdr:row>56</xdr:row>
      <xdr:rowOff>145274</xdr:rowOff>
    </xdr:to>
    <xdr:sp macro="" textlink="">
      <xdr:nvSpPr>
        <xdr:cNvPr id="372" name="円/楕円 371"/>
        <xdr:cNvSpPr/>
      </xdr:nvSpPr>
      <xdr:spPr>
        <a:xfrm>
          <a:off x="7810500" y="9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161801</xdr:rowOff>
    </xdr:from>
    <xdr:ext cx="534377" cy="259045"/>
    <xdr:sp macro="" textlink="">
      <xdr:nvSpPr>
        <xdr:cNvPr id="373" name="テキスト ボックス 372"/>
        <xdr:cNvSpPr txBox="1"/>
      </xdr:nvSpPr>
      <xdr:spPr>
        <a:xfrm>
          <a:off x="7594111" y="94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46403</xdr:rowOff>
    </xdr:from>
    <xdr:to>
      <xdr:col>10</xdr:col>
      <xdr:colOff>155575</xdr:colOff>
      <xdr:row>56</xdr:row>
      <xdr:rowOff>148003</xdr:rowOff>
    </xdr:to>
    <xdr:sp macro="" textlink="">
      <xdr:nvSpPr>
        <xdr:cNvPr id="374" name="円/楕円 373"/>
        <xdr:cNvSpPr/>
      </xdr:nvSpPr>
      <xdr:spPr>
        <a:xfrm>
          <a:off x="6921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164530</xdr:rowOff>
    </xdr:from>
    <xdr:ext cx="534377" cy="259045"/>
    <xdr:sp macro="" textlink="">
      <xdr:nvSpPr>
        <xdr:cNvPr id="375" name="テキスト ボックス 374"/>
        <xdr:cNvSpPr txBox="1"/>
      </xdr:nvSpPr>
      <xdr:spPr>
        <a:xfrm>
          <a:off x="6705111" y="94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126950</xdr:rowOff>
    </xdr:from>
    <xdr:to>
      <xdr:col>15</xdr:col>
      <xdr:colOff>180975</xdr:colOff>
      <xdr:row>77</xdr:row>
      <xdr:rowOff>147535</xdr:rowOff>
    </xdr:to>
    <xdr:cxnSp macro="">
      <xdr:nvCxnSpPr>
        <xdr:cNvPr id="400" name="直線コネクタ 399"/>
        <xdr:cNvCxnSpPr/>
      </xdr:nvCxnSpPr>
      <xdr:spPr>
        <a:xfrm flipV="1">
          <a:off x="9639300" y="13328600"/>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147535</xdr:rowOff>
    </xdr:from>
    <xdr:to>
      <xdr:col>14</xdr:col>
      <xdr:colOff>28575</xdr:colOff>
      <xdr:row>77</xdr:row>
      <xdr:rowOff>150622</xdr:rowOff>
    </xdr:to>
    <xdr:cxnSp macro="">
      <xdr:nvCxnSpPr>
        <xdr:cNvPr id="403" name="直線コネクタ 402"/>
        <xdr:cNvCxnSpPr/>
      </xdr:nvCxnSpPr>
      <xdr:spPr>
        <a:xfrm flipV="1">
          <a:off x="8750300" y="1334918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98010</xdr:rowOff>
    </xdr:from>
    <xdr:to>
      <xdr:col>12</xdr:col>
      <xdr:colOff>511175</xdr:colOff>
      <xdr:row>77</xdr:row>
      <xdr:rowOff>150622</xdr:rowOff>
    </xdr:to>
    <xdr:cxnSp macro="">
      <xdr:nvCxnSpPr>
        <xdr:cNvPr id="406" name="直線コネクタ 405"/>
        <xdr:cNvCxnSpPr/>
      </xdr:nvCxnSpPr>
      <xdr:spPr>
        <a:xfrm>
          <a:off x="7861300" y="13299660"/>
          <a:ext cx="8890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98010</xdr:rowOff>
    </xdr:from>
    <xdr:to>
      <xdr:col>11</xdr:col>
      <xdr:colOff>307975</xdr:colOff>
      <xdr:row>77</xdr:row>
      <xdr:rowOff>110879</xdr:rowOff>
    </xdr:to>
    <xdr:cxnSp macro="">
      <xdr:nvCxnSpPr>
        <xdr:cNvPr id="409" name="直線コネクタ 408"/>
        <xdr:cNvCxnSpPr/>
      </xdr:nvCxnSpPr>
      <xdr:spPr>
        <a:xfrm flipV="1">
          <a:off x="6972300" y="13299660"/>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76150</xdr:rowOff>
    </xdr:from>
    <xdr:to>
      <xdr:col>15</xdr:col>
      <xdr:colOff>231775</xdr:colOff>
      <xdr:row>78</xdr:row>
      <xdr:rowOff>6300</xdr:rowOff>
    </xdr:to>
    <xdr:sp macro="" textlink="">
      <xdr:nvSpPr>
        <xdr:cNvPr id="419" name="円/楕円 418"/>
        <xdr:cNvSpPr/>
      </xdr:nvSpPr>
      <xdr:spPr>
        <a:xfrm>
          <a:off x="10426700" y="132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162527</xdr:rowOff>
    </xdr:from>
    <xdr:ext cx="534377" cy="259045"/>
    <xdr:sp macro="" textlink="">
      <xdr:nvSpPr>
        <xdr:cNvPr id="420" name="商工費該当値テキスト"/>
        <xdr:cNvSpPr txBox="1"/>
      </xdr:nvSpPr>
      <xdr:spPr>
        <a:xfrm>
          <a:off x="10528300" y="131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96735</xdr:rowOff>
    </xdr:from>
    <xdr:to>
      <xdr:col>14</xdr:col>
      <xdr:colOff>79375</xdr:colOff>
      <xdr:row>78</xdr:row>
      <xdr:rowOff>26885</xdr:rowOff>
    </xdr:to>
    <xdr:sp macro="" textlink="">
      <xdr:nvSpPr>
        <xdr:cNvPr id="421" name="円/楕円 420"/>
        <xdr:cNvSpPr/>
      </xdr:nvSpPr>
      <xdr:spPr>
        <a:xfrm>
          <a:off x="9588500" y="132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18012</xdr:rowOff>
    </xdr:from>
    <xdr:ext cx="469744" cy="259045"/>
    <xdr:sp macro="" textlink="">
      <xdr:nvSpPr>
        <xdr:cNvPr id="422" name="テキスト ボックス 421"/>
        <xdr:cNvSpPr txBox="1"/>
      </xdr:nvSpPr>
      <xdr:spPr>
        <a:xfrm>
          <a:off x="9404427" y="133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99822</xdr:rowOff>
    </xdr:from>
    <xdr:to>
      <xdr:col>12</xdr:col>
      <xdr:colOff>561975</xdr:colOff>
      <xdr:row>78</xdr:row>
      <xdr:rowOff>29972</xdr:rowOff>
    </xdr:to>
    <xdr:sp macro="" textlink="">
      <xdr:nvSpPr>
        <xdr:cNvPr id="423" name="円/楕円 422"/>
        <xdr:cNvSpPr/>
      </xdr:nvSpPr>
      <xdr:spPr>
        <a:xfrm>
          <a:off x="8699500" y="133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21099</xdr:rowOff>
    </xdr:from>
    <xdr:ext cx="469744" cy="259045"/>
    <xdr:sp macro="" textlink="">
      <xdr:nvSpPr>
        <xdr:cNvPr id="424" name="テキスト ボックス 423"/>
        <xdr:cNvSpPr txBox="1"/>
      </xdr:nvSpPr>
      <xdr:spPr>
        <a:xfrm>
          <a:off x="8515427" y="133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47210</xdr:rowOff>
    </xdr:from>
    <xdr:to>
      <xdr:col>11</xdr:col>
      <xdr:colOff>358775</xdr:colOff>
      <xdr:row>77</xdr:row>
      <xdr:rowOff>148810</xdr:rowOff>
    </xdr:to>
    <xdr:sp macro="" textlink="">
      <xdr:nvSpPr>
        <xdr:cNvPr id="425" name="円/楕円 424"/>
        <xdr:cNvSpPr/>
      </xdr:nvSpPr>
      <xdr:spPr>
        <a:xfrm>
          <a:off x="7810500" y="132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139937</xdr:rowOff>
    </xdr:from>
    <xdr:ext cx="534377" cy="259045"/>
    <xdr:sp macro="" textlink="">
      <xdr:nvSpPr>
        <xdr:cNvPr id="426" name="テキスト ボックス 425"/>
        <xdr:cNvSpPr txBox="1"/>
      </xdr:nvSpPr>
      <xdr:spPr>
        <a:xfrm>
          <a:off x="7594111" y="133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60079</xdr:rowOff>
    </xdr:from>
    <xdr:to>
      <xdr:col>10</xdr:col>
      <xdr:colOff>155575</xdr:colOff>
      <xdr:row>77</xdr:row>
      <xdr:rowOff>161679</xdr:rowOff>
    </xdr:to>
    <xdr:sp macro="" textlink="">
      <xdr:nvSpPr>
        <xdr:cNvPr id="427" name="円/楕円 426"/>
        <xdr:cNvSpPr/>
      </xdr:nvSpPr>
      <xdr:spPr>
        <a:xfrm>
          <a:off x="6921500" y="13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152806</xdr:rowOff>
    </xdr:from>
    <xdr:ext cx="534377" cy="259045"/>
    <xdr:sp macro="" textlink="">
      <xdr:nvSpPr>
        <xdr:cNvPr id="428" name="テキスト ボックス 427"/>
        <xdr:cNvSpPr txBox="1"/>
      </xdr:nvSpPr>
      <xdr:spPr>
        <a:xfrm>
          <a:off x="6705111" y="13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90258</xdr:rowOff>
    </xdr:from>
    <xdr:to>
      <xdr:col>15</xdr:col>
      <xdr:colOff>180975</xdr:colOff>
      <xdr:row>98</xdr:row>
      <xdr:rowOff>93678</xdr:rowOff>
    </xdr:to>
    <xdr:cxnSp macro="">
      <xdr:nvCxnSpPr>
        <xdr:cNvPr id="455" name="直線コネクタ 454"/>
        <xdr:cNvCxnSpPr/>
      </xdr:nvCxnSpPr>
      <xdr:spPr>
        <a:xfrm flipV="1">
          <a:off x="9639300" y="16892358"/>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93678</xdr:rowOff>
    </xdr:from>
    <xdr:to>
      <xdr:col>14</xdr:col>
      <xdr:colOff>28575</xdr:colOff>
      <xdr:row>98</xdr:row>
      <xdr:rowOff>104888</xdr:rowOff>
    </xdr:to>
    <xdr:cxnSp macro="">
      <xdr:nvCxnSpPr>
        <xdr:cNvPr id="458" name="直線コネクタ 457"/>
        <xdr:cNvCxnSpPr/>
      </xdr:nvCxnSpPr>
      <xdr:spPr>
        <a:xfrm flipV="1">
          <a:off x="8750300" y="16895778"/>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101332</xdr:rowOff>
    </xdr:from>
    <xdr:to>
      <xdr:col>12</xdr:col>
      <xdr:colOff>511175</xdr:colOff>
      <xdr:row>98</xdr:row>
      <xdr:rowOff>104888</xdr:rowOff>
    </xdr:to>
    <xdr:cxnSp macro="">
      <xdr:nvCxnSpPr>
        <xdr:cNvPr id="461" name="直線コネクタ 460"/>
        <xdr:cNvCxnSpPr/>
      </xdr:nvCxnSpPr>
      <xdr:spPr>
        <a:xfrm>
          <a:off x="7861300" y="1690343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98267</xdr:rowOff>
    </xdr:from>
    <xdr:to>
      <xdr:col>11</xdr:col>
      <xdr:colOff>307975</xdr:colOff>
      <xdr:row>98</xdr:row>
      <xdr:rowOff>101332</xdr:rowOff>
    </xdr:to>
    <xdr:cxnSp macro="">
      <xdr:nvCxnSpPr>
        <xdr:cNvPr id="464" name="直線コネクタ 463"/>
        <xdr:cNvCxnSpPr/>
      </xdr:nvCxnSpPr>
      <xdr:spPr>
        <a:xfrm>
          <a:off x="6972300" y="16900367"/>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39458</xdr:rowOff>
    </xdr:from>
    <xdr:to>
      <xdr:col>15</xdr:col>
      <xdr:colOff>231775</xdr:colOff>
      <xdr:row>98</xdr:row>
      <xdr:rowOff>141058</xdr:rowOff>
    </xdr:to>
    <xdr:sp macro="" textlink="">
      <xdr:nvSpPr>
        <xdr:cNvPr id="474" name="円/楕円 473"/>
        <xdr:cNvSpPr/>
      </xdr:nvSpPr>
      <xdr:spPr>
        <a:xfrm>
          <a:off x="10426700" y="168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42878</xdr:rowOff>
    </xdr:from>
    <xdr:to>
      <xdr:col>14</xdr:col>
      <xdr:colOff>79375</xdr:colOff>
      <xdr:row>98</xdr:row>
      <xdr:rowOff>144478</xdr:rowOff>
    </xdr:to>
    <xdr:sp macro="" textlink="">
      <xdr:nvSpPr>
        <xdr:cNvPr id="476" name="円/楕円 475"/>
        <xdr:cNvSpPr/>
      </xdr:nvSpPr>
      <xdr:spPr>
        <a:xfrm>
          <a:off x="9588500" y="168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135605</xdr:rowOff>
    </xdr:from>
    <xdr:ext cx="534377" cy="259045"/>
    <xdr:sp macro="" textlink="">
      <xdr:nvSpPr>
        <xdr:cNvPr id="477" name="テキスト ボックス 476"/>
        <xdr:cNvSpPr txBox="1"/>
      </xdr:nvSpPr>
      <xdr:spPr>
        <a:xfrm>
          <a:off x="9372111" y="169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54088</xdr:rowOff>
    </xdr:from>
    <xdr:to>
      <xdr:col>12</xdr:col>
      <xdr:colOff>561975</xdr:colOff>
      <xdr:row>98</xdr:row>
      <xdr:rowOff>155688</xdr:rowOff>
    </xdr:to>
    <xdr:sp macro="" textlink="">
      <xdr:nvSpPr>
        <xdr:cNvPr id="478" name="円/楕円 477"/>
        <xdr:cNvSpPr/>
      </xdr:nvSpPr>
      <xdr:spPr>
        <a:xfrm>
          <a:off x="8699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146815</xdr:rowOff>
    </xdr:from>
    <xdr:ext cx="534377" cy="259045"/>
    <xdr:sp macro="" textlink="">
      <xdr:nvSpPr>
        <xdr:cNvPr id="479" name="テキスト ボックス 478"/>
        <xdr:cNvSpPr txBox="1"/>
      </xdr:nvSpPr>
      <xdr:spPr>
        <a:xfrm>
          <a:off x="8483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50532</xdr:rowOff>
    </xdr:from>
    <xdr:to>
      <xdr:col>11</xdr:col>
      <xdr:colOff>358775</xdr:colOff>
      <xdr:row>98</xdr:row>
      <xdr:rowOff>152132</xdr:rowOff>
    </xdr:to>
    <xdr:sp macro="" textlink="">
      <xdr:nvSpPr>
        <xdr:cNvPr id="480" name="円/楕円 479"/>
        <xdr:cNvSpPr/>
      </xdr:nvSpPr>
      <xdr:spPr>
        <a:xfrm>
          <a:off x="7810500" y="168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143259</xdr:rowOff>
    </xdr:from>
    <xdr:ext cx="534377" cy="259045"/>
    <xdr:sp macro="" textlink="">
      <xdr:nvSpPr>
        <xdr:cNvPr id="481" name="テキスト ボックス 480"/>
        <xdr:cNvSpPr txBox="1"/>
      </xdr:nvSpPr>
      <xdr:spPr>
        <a:xfrm>
          <a:off x="7594111" y="169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47467</xdr:rowOff>
    </xdr:from>
    <xdr:to>
      <xdr:col>10</xdr:col>
      <xdr:colOff>155575</xdr:colOff>
      <xdr:row>98</xdr:row>
      <xdr:rowOff>149067</xdr:rowOff>
    </xdr:to>
    <xdr:sp macro="" textlink="">
      <xdr:nvSpPr>
        <xdr:cNvPr id="482" name="円/楕円 481"/>
        <xdr:cNvSpPr/>
      </xdr:nvSpPr>
      <xdr:spPr>
        <a:xfrm>
          <a:off x="6921500" y="1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140194</xdr:rowOff>
    </xdr:from>
    <xdr:ext cx="534377" cy="259045"/>
    <xdr:sp macro="" textlink="">
      <xdr:nvSpPr>
        <xdr:cNvPr id="483" name="テキスト ボックス 482"/>
        <xdr:cNvSpPr txBox="1"/>
      </xdr:nvSpPr>
      <xdr:spPr>
        <a:xfrm>
          <a:off x="6705111" y="169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10900</xdr:rowOff>
    </xdr:from>
    <xdr:to>
      <xdr:col>23</xdr:col>
      <xdr:colOff>517525</xdr:colOff>
      <xdr:row>38</xdr:row>
      <xdr:rowOff>12609</xdr:rowOff>
    </xdr:to>
    <xdr:cxnSp macro="">
      <xdr:nvCxnSpPr>
        <xdr:cNvPr id="514" name="直線コネクタ 513"/>
        <xdr:cNvCxnSpPr/>
      </xdr:nvCxnSpPr>
      <xdr:spPr>
        <a:xfrm flipV="1">
          <a:off x="15481300" y="6526000"/>
          <a:ext cx="8382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12609</xdr:rowOff>
    </xdr:from>
    <xdr:to>
      <xdr:col>22</xdr:col>
      <xdr:colOff>365125</xdr:colOff>
      <xdr:row>38</xdr:row>
      <xdr:rowOff>40118</xdr:rowOff>
    </xdr:to>
    <xdr:cxnSp macro="">
      <xdr:nvCxnSpPr>
        <xdr:cNvPr id="517" name="直線コネクタ 516"/>
        <xdr:cNvCxnSpPr/>
      </xdr:nvCxnSpPr>
      <xdr:spPr>
        <a:xfrm flipV="1">
          <a:off x="14592300" y="652770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144250</xdr:rowOff>
    </xdr:from>
    <xdr:to>
      <xdr:col>21</xdr:col>
      <xdr:colOff>161925</xdr:colOff>
      <xdr:row>38</xdr:row>
      <xdr:rowOff>40118</xdr:rowOff>
    </xdr:to>
    <xdr:cxnSp macro="">
      <xdr:nvCxnSpPr>
        <xdr:cNvPr id="520" name="直線コネクタ 519"/>
        <xdr:cNvCxnSpPr/>
      </xdr:nvCxnSpPr>
      <xdr:spPr>
        <a:xfrm>
          <a:off x="13703300" y="6487900"/>
          <a:ext cx="889000" cy="6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39475</xdr:rowOff>
    </xdr:from>
    <xdr:to>
      <xdr:col>19</xdr:col>
      <xdr:colOff>644525</xdr:colOff>
      <xdr:row>37</xdr:row>
      <xdr:rowOff>144250</xdr:rowOff>
    </xdr:to>
    <xdr:cxnSp macro="">
      <xdr:nvCxnSpPr>
        <xdr:cNvPr id="523" name="直線コネクタ 522"/>
        <xdr:cNvCxnSpPr/>
      </xdr:nvCxnSpPr>
      <xdr:spPr>
        <a:xfrm>
          <a:off x="12814300" y="63831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7" name="テキスト ボックス 526"/>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131550</xdr:rowOff>
    </xdr:from>
    <xdr:to>
      <xdr:col>23</xdr:col>
      <xdr:colOff>568325</xdr:colOff>
      <xdr:row>38</xdr:row>
      <xdr:rowOff>61700</xdr:rowOff>
    </xdr:to>
    <xdr:sp macro="" textlink="">
      <xdr:nvSpPr>
        <xdr:cNvPr id="533" name="円/楕円 532"/>
        <xdr:cNvSpPr/>
      </xdr:nvSpPr>
      <xdr:spPr>
        <a:xfrm>
          <a:off x="16268700" y="6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46477</xdr:rowOff>
    </xdr:from>
    <xdr:ext cx="534377" cy="259045"/>
    <xdr:sp macro="" textlink="">
      <xdr:nvSpPr>
        <xdr:cNvPr id="534" name="消防費該当値テキスト"/>
        <xdr:cNvSpPr txBox="1"/>
      </xdr:nvSpPr>
      <xdr:spPr>
        <a:xfrm>
          <a:off x="16370300" y="63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133259</xdr:rowOff>
    </xdr:from>
    <xdr:to>
      <xdr:col>22</xdr:col>
      <xdr:colOff>415925</xdr:colOff>
      <xdr:row>38</xdr:row>
      <xdr:rowOff>63409</xdr:rowOff>
    </xdr:to>
    <xdr:sp macro="" textlink="">
      <xdr:nvSpPr>
        <xdr:cNvPr id="535" name="円/楕円 534"/>
        <xdr:cNvSpPr/>
      </xdr:nvSpPr>
      <xdr:spPr>
        <a:xfrm>
          <a:off x="15430500" y="64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54536</xdr:rowOff>
    </xdr:from>
    <xdr:ext cx="534377" cy="259045"/>
    <xdr:sp macro="" textlink="">
      <xdr:nvSpPr>
        <xdr:cNvPr id="536" name="テキスト ボックス 535"/>
        <xdr:cNvSpPr txBox="1"/>
      </xdr:nvSpPr>
      <xdr:spPr>
        <a:xfrm>
          <a:off x="15214111" y="65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160768</xdr:rowOff>
    </xdr:from>
    <xdr:to>
      <xdr:col>21</xdr:col>
      <xdr:colOff>212725</xdr:colOff>
      <xdr:row>38</xdr:row>
      <xdr:rowOff>90918</xdr:rowOff>
    </xdr:to>
    <xdr:sp macro="" textlink="">
      <xdr:nvSpPr>
        <xdr:cNvPr id="537" name="円/楕円 536"/>
        <xdr:cNvSpPr/>
      </xdr:nvSpPr>
      <xdr:spPr>
        <a:xfrm>
          <a:off x="14541500" y="6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82045</xdr:rowOff>
    </xdr:from>
    <xdr:ext cx="534377" cy="259045"/>
    <xdr:sp macro="" textlink="">
      <xdr:nvSpPr>
        <xdr:cNvPr id="538" name="テキスト ボックス 537"/>
        <xdr:cNvSpPr txBox="1"/>
      </xdr:nvSpPr>
      <xdr:spPr>
        <a:xfrm>
          <a:off x="14325111" y="65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93450</xdr:rowOff>
    </xdr:from>
    <xdr:to>
      <xdr:col>20</xdr:col>
      <xdr:colOff>9525</xdr:colOff>
      <xdr:row>38</xdr:row>
      <xdr:rowOff>23600</xdr:rowOff>
    </xdr:to>
    <xdr:sp macro="" textlink="">
      <xdr:nvSpPr>
        <xdr:cNvPr id="539" name="円/楕円 538"/>
        <xdr:cNvSpPr/>
      </xdr:nvSpPr>
      <xdr:spPr>
        <a:xfrm>
          <a:off x="13652500" y="6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14727</xdr:rowOff>
    </xdr:from>
    <xdr:ext cx="534377" cy="259045"/>
    <xdr:sp macro="" textlink="">
      <xdr:nvSpPr>
        <xdr:cNvPr id="540" name="テキスト ボックス 539"/>
        <xdr:cNvSpPr txBox="1"/>
      </xdr:nvSpPr>
      <xdr:spPr>
        <a:xfrm>
          <a:off x="13436111" y="652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160125</xdr:rowOff>
    </xdr:from>
    <xdr:to>
      <xdr:col>18</xdr:col>
      <xdr:colOff>492125</xdr:colOff>
      <xdr:row>37</xdr:row>
      <xdr:rowOff>90275</xdr:rowOff>
    </xdr:to>
    <xdr:sp macro="" textlink="">
      <xdr:nvSpPr>
        <xdr:cNvPr id="541" name="円/楕円 540"/>
        <xdr:cNvSpPr/>
      </xdr:nvSpPr>
      <xdr:spPr>
        <a:xfrm>
          <a:off x="12763500" y="6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106802</xdr:rowOff>
    </xdr:from>
    <xdr:ext cx="534377" cy="259045"/>
    <xdr:sp macro="" textlink="">
      <xdr:nvSpPr>
        <xdr:cNvPr id="542" name="テキスト ボックス 541"/>
        <xdr:cNvSpPr txBox="1"/>
      </xdr:nvSpPr>
      <xdr:spPr>
        <a:xfrm>
          <a:off x="12547111" y="6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148616</xdr:rowOff>
    </xdr:from>
    <xdr:to>
      <xdr:col>23</xdr:col>
      <xdr:colOff>517525</xdr:colOff>
      <xdr:row>56</xdr:row>
      <xdr:rowOff>76278</xdr:rowOff>
    </xdr:to>
    <xdr:cxnSp macro="">
      <xdr:nvCxnSpPr>
        <xdr:cNvPr id="576" name="直線コネクタ 575"/>
        <xdr:cNvCxnSpPr/>
      </xdr:nvCxnSpPr>
      <xdr:spPr>
        <a:xfrm flipV="1">
          <a:off x="15481300" y="9578366"/>
          <a:ext cx="8382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134813</xdr:rowOff>
    </xdr:from>
    <xdr:to>
      <xdr:col>22</xdr:col>
      <xdr:colOff>365125</xdr:colOff>
      <xdr:row>56</xdr:row>
      <xdr:rowOff>76278</xdr:rowOff>
    </xdr:to>
    <xdr:cxnSp macro="">
      <xdr:nvCxnSpPr>
        <xdr:cNvPr id="579" name="直線コネクタ 578"/>
        <xdr:cNvCxnSpPr/>
      </xdr:nvCxnSpPr>
      <xdr:spPr>
        <a:xfrm>
          <a:off x="14592300" y="8707313"/>
          <a:ext cx="889000" cy="9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134813</xdr:rowOff>
    </xdr:from>
    <xdr:to>
      <xdr:col>21</xdr:col>
      <xdr:colOff>161925</xdr:colOff>
      <xdr:row>55</xdr:row>
      <xdr:rowOff>49717</xdr:rowOff>
    </xdr:to>
    <xdr:cxnSp macro="">
      <xdr:nvCxnSpPr>
        <xdr:cNvPr id="582" name="直線コネクタ 581"/>
        <xdr:cNvCxnSpPr/>
      </xdr:nvCxnSpPr>
      <xdr:spPr>
        <a:xfrm flipV="1">
          <a:off x="13703300" y="8707313"/>
          <a:ext cx="889000" cy="77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155559</xdr:rowOff>
    </xdr:from>
    <xdr:to>
      <xdr:col>19</xdr:col>
      <xdr:colOff>644525</xdr:colOff>
      <xdr:row>55</xdr:row>
      <xdr:rowOff>49717</xdr:rowOff>
    </xdr:to>
    <xdr:cxnSp macro="">
      <xdr:nvCxnSpPr>
        <xdr:cNvPr id="585" name="直線コネクタ 584"/>
        <xdr:cNvCxnSpPr/>
      </xdr:nvCxnSpPr>
      <xdr:spPr>
        <a:xfrm>
          <a:off x="12814300" y="941385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97816</xdr:rowOff>
    </xdr:from>
    <xdr:to>
      <xdr:col>23</xdr:col>
      <xdr:colOff>568325</xdr:colOff>
      <xdr:row>56</xdr:row>
      <xdr:rowOff>27966</xdr:rowOff>
    </xdr:to>
    <xdr:sp macro="" textlink="">
      <xdr:nvSpPr>
        <xdr:cNvPr id="595" name="円/楕円 594"/>
        <xdr:cNvSpPr/>
      </xdr:nvSpPr>
      <xdr:spPr>
        <a:xfrm>
          <a:off x="16268700" y="9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120693</xdr:rowOff>
    </xdr:from>
    <xdr:ext cx="534377" cy="259045"/>
    <xdr:sp macro="" textlink="">
      <xdr:nvSpPr>
        <xdr:cNvPr id="596" name="教育費該当値テキスト"/>
        <xdr:cNvSpPr txBox="1"/>
      </xdr:nvSpPr>
      <xdr:spPr>
        <a:xfrm>
          <a:off x="16370300" y="93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25478</xdr:rowOff>
    </xdr:from>
    <xdr:to>
      <xdr:col>22</xdr:col>
      <xdr:colOff>415925</xdr:colOff>
      <xdr:row>56</xdr:row>
      <xdr:rowOff>127078</xdr:rowOff>
    </xdr:to>
    <xdr:sp macro="" textlink="">
      <xdr:nvSpPr>
        <xdr:cNvPr id="597" name="円/楕円 596"/>
        <xdr:cNvSpPr/>
      </xdr:nvSpPr>
      <xdr:spPr>
        <a:xfrm>
          <a:off x="15430500" y="96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118205</xdr:rowOff>
    </xdr:from>
    <xdr:ext cx="534377" cy="259045"/>
    <xdr:sp macro="" textlink="">
      <xdr:nvSpPr>
        <xdr:cNvPr id="598" name="テキスト ボックス 597"/>
        <xdr:cNvSpPr txBox="1"/>
      </xdr:nvSpPr>
      <xdr:spPr>
        <a:xfrm>
          <a:off x="15214111" y="97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84013</xdr:rowOff>
    </xdr:from>
    <xdr:to>
      <xdr:col>21</xdr:col>
      <xdr:colOff>212725</xdr:colOff>
      <xdr:row>51</xdr:row>
      <xdr:rowOff>14163</xdr:rowOff>
    </xdr:to>
    <xdr:sp macro="" textlink="">
      <xdr:nvSpPr>
        <xdr:cNvPr id="599" name="円/楕円 598"/>
        <xdr:cNvSpPr/>
      </xdr:nvSpPr>
      <xdr:spPr>
        <a:xfrm>
          <a:off x="14541500" y="86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30690</xdr:rowOff>
    </xdr:from>
    <xdr:ext cx="599010" cy="259045"/>
    <xdr:sp macro="" textlink="">
      <xdr:nvSpPr>
        <xdr:cNvPr id="600" name="テキスト ボックス 599"/>
        <xdr:cNvSpPr txBox="1"/>
      </xdr:nvSpPr>
      <xdr:spPr>
        <a:xfrm>
          <a:off x="14292794" y="84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170367</xdr:rowOff>
    </xdr:from>
    <xdr:to>
      <xdr:col>20</xdr:col>
      <xdr:colOff>9525</xdr:colOff>
      <xdr:row>55</xdr:row>
      <xdr:rowOff>100517</xdr:rowOff>
    </xdr:to>
    <xdr:sp macro="" textlink="">
      <xdr:nvSpPr>
        <xdr:cNvPr id="601" name="円/楕円 600"/>
        <xdr:cNvSpPr/>
      </xdr:nvSpPr>
      <xdr:spPr>
        <a:xfrm>
          <a:off x="13652500" y="94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91644</xdr:rowOff>
    </xdr:from>
    <xdr:ext cx="534377" cy="259045"/>
    <xdr:sp macro="" textlink="">
      <xdr:nvSpPr>
        <xdr:cNvPr id="602" name="テキスト ボックス 601"/>
        <xdr:cNvSpPr txBox="1"/>
      </xdr:nvSpPr>
      <xdr:spPr>
        <a:xfrm>
          <a:off x="13436111" y="95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104759</xdr:rowOff>
    </xdr:from>
    <xdr:to>
      <xdr:col>18</xdr:col>
      <xdr:colOff>492125</xdr:colOff>
      <xdr:row>55</xdr:row>
      <xdr:rowOff>34909</xdr:rowOff>
    </xdr:to>
    <xdr:sp macro="" textlink="">
      <xdr:nvSpPr>
        <xdr:cNvPr id="603" name="円/楕円 602"/>
        <xdr:cNvSpPr/>
      </xdr:nvSpPr>
      <xdr:spPr>
        <a:xfrm>
          <a:off x="12763500" y="93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51436</xdr:rowOff>
    </xdr:from>
    <xdr:ext cx="534377" cy="259045"/>
    <xdr:sp macro="" textlink="">
      <xdr:nvSpPr>
        <xdr:cNvPr id="604" name="テキスト ボックス 603"/>
        <xdr:cNvSpPr txBox="1"/>
      </xdr:nvSpPr>
      <xdr:spPr>
        <a:xfrm>
          <a:off x="12547111" y="9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29316</xdr:rowOff>
    </xdr:from>
    <xdr:to>
      <xdr:col>23</xdr:col>
      <xdr:colOff>517525</xdr:colOff>
      <xdr:row>79</xdr:row>
      <xdr:rowOff>37729</xdr:rowOff>
    </xdr:to>
    <xdr:cxnSp macro="">
      <xdr:nvCxnSpPr>
        <xdr:cNvPr id="633" name="直線コネクタ 632"/>
        <xdr:cNvCxnSpPr/>
      </xdr:nvCxnSpPr>
      <xdr:spPr>
        <a:xfrm>
          <a:off x="15481300" y="13573866"/>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141987</xdr:rowOff>
    </xdr:from>
    <xdr:to>
      <xdr:col>22</xdr:col>
      <xdr:colOff>365125</xdr:colOff>
      <xdr:row>79</xdr:row>
      <xdr:rowOff>29316</xdr:rowOff>
    </xdr:to>
    <xdr:cxnSp macro="">
      <xdr:nvCxnSpPr>
        <xdr:cNvPr id="636" name="直線コネクタ 635"/>
        <xdr:cNvCxnSpPr/>
      </xdr:nvCxnSpPr>
      <xdr:spPr>
        <a:xfrm>
          <a:off x="14592300" y="13515087"/>
          <a:ext cx="889000" cy="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127344</xdr:rowOff>
    </xdr:from>
    <xdr:to>
      <xdr:col>21</xdr:col>
      <xdr:colOff>161925</xdr:colOff>
      <xdr:row>78</xdr:row>
      <xdr:rowOff>141987</xdr:rowOff>
    </xdr:to>
    <xdr:cxnSp macro="">
      <xdr:nvCxnSpPr>
        <xdr:cNvPr id="639" name="直線コネクタ 638"/>
        <xdr:cNvCxnSpPr/>
      </xdr:nvCxnSpPr>
      <xdr:spPr>
        <a:xfrm>
          <a:off x="13703300" y="1350044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127344</xdr:rowOff>
    </xdr:from>
    <xdr:to>
      <xdr:col>19</xdr:col>
      <xdr:colOff>644525</xdr:colOff>
      <xdr:row>78</xdr:row>
      <xdr:rowOff>163981</xdr:rowOff>
    </xdr:to>
    <xdr:cxnSp macro="">
      <xdr:nvCxnSpPr>
        <xdr:cNvPr id="642" name="直線コネクタ 641"/>
        <xdr:cNvCxnSpPr/>
      </xdr:nvCxnSpPr>
      <xdr:spPr>
        <a:xfrm flipV="1">
          <a:off x="12814300" y="13500444"/>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4" name="テキスト ボックス 643"/>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6" name="テキスト ボックス 645"/>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158379</xdr:rowOff>
    </xdr:from>
    <xdr:to>
      <xdr:col>23</xdr:col>
      <xdr:colOff>568325</xdr:colOff>
      <xdr:row>79</xdr:row>
      <xdr:rowOff>88529</xdr:rowOff>
    </xdr:to>
    <xdr:sp macro="" textlink="">
      <xdr:nvSpPr>
        <xdr:cNvPr id="652" name="円/楕円 651"/>
        <xdr:cNvSpPr/>
      </xdr:nvSpPr>
      <xdr:spPr>
        <a:xfrm>
          <a:off x="16268700" y="135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121318</xdr:rowOff>
    </xdr:from>
    <xdr:ext cx="469744" cy="259045"/>
    <xdr:sp macro="" textlink="">
      <xdr:nvSpPr>
        <xdr:cNvPr id="653" name="災害復旧費該当値テキスト"/>
        <xdr:cNvSpPr txBox="1"/>
      </xdr:nvSpPr>
      <xdr:spPr>
        <a:xfrm>
          <a:off x="16370300" y="134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149966</xdr:rowOff>
    </xdr:from>
    <xdr:to>
      <xdr:col>22</xdr:col>
      <xdr:colOff>415925</xdr:colOff>
      <xdr:row>79</xdr:row>
      <xdr:rowOff>80116</xdr:rowOff>
    </xdr:to>
    <xdr:sp macro="" textlink="">
      <xdr:nvSpPr>
        <xdr:cNvPr id="654" name="円/楕円 653"/>
        <xdr:cNvSpPr/>
      </xdr:nvSpPr>
      <xdr:spPr>
        <a:xfrm>
          <a:off x="15430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71243</xdr:rowOff>
    </xdr:from>
    <xdr:ext cx="469744" cy="259045"/>
    <xdr:sp macro="" textlink="">
      <xdr:nvSpPr>
        <xdr:cNvPr id="655" name="テキスト ボックス 654"/>
        <xdr:cNvSpPr txBox="1"/>
      </xdr:nvSpPr>
      <xdr:spPr>
        <a:xfrm>
          <a:off x="15246427"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91187</xdr:rowOff>
    </xdr:from>
    <xdr:to>
      <xdr:col>21</xdr:col>
      <xdr:colOff>212725</xdr:colOff>
      <xdr:row>79</xdr:row>
      <xdr:rowOff>21337</xdr:rowOff>
    </xdr:to>
    <xdr:sp macro="" textlink="">
      <xdr:nvSpPr>
        <xdr:cNvPr id="656" name="円/楕円 655"/>
        <xdr:cNvSpPr/>
      </xdr:nvSpPr>
      <xdr:spPr>
        <a:xfrm>
          <a:off x="1454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37864</xdr:rowOff>
    </xdr:from>
    <xdr:ext cx="534377" cy="259045"/>
    <xdr:sp macro="" textlink="">
      <xdr:nvSpPr>
        <xdr:cNvPr id="657" name="テキスト ボックス 656"/>
        <xdr:cNvSpPr txBox="1"/>
      </xdr:nvSpPr>
      <xdr:spPr>
        <a:xfrm>
          <a:off x="14325111" y="132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76544</xdr:rowOff>
    </xdr:from>
    <xdr:to>
      <xdr:col>20</xdr:col>
      <xdr:colOff>9525</xdr:colOff>
      <xdr:row>79</xdr:row>
      <xdr:rowOff>6694</xdr:rowOff>
    </xdr:to>
    <xdr:sp macro="" textlink="">
      <xdr:nvSpPr>
        <xdr:cNvPr id="658" name="円/楕円 657"/>
        <xdr:cNvSpPr/>
      </xdr:nvSpPr>
      <xdr:spPr>
        <a:xfrm>
          <a:off x="13652500" y="134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23221</xdr:rowOff>
    </xdr:from>
    <xdr:ext cx="534377" cy="259045"/>
    <xdr:sp macro="" textlink="">
      <xdr:nvSpPr>
        <xdr:cNvPr id="659" name="テキスト ボックス 658"/>
        <xdr:cNvSpPr txBox="1"/>
      </xdr:nvSpPr>
      <xdr:spPr>
        <a:xfrm>
          <a:off x="13436111" y="132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113181</xdr:rowOff>
    </xdr:from>
    <xdr:to>
      <xdr:col>18</xdr:col>
      <xdr:colOff>492125</xdr:colOff>
      <xdr:row>79</xdr:row>
      <xdr:rowOff>43331</xdr:rowOff>
    </xdr:to>
    <xdr:sp macro="" textlink="">
      <xdr:nvSpPr>
        <xdr:cNvPr id="660" name="円/楕円 659"/>
        <xdr:cNvSpPr/>
      </xdr:nvSpPr>
      <xdr:spPr>
        <a:xfrm>
          <a:off x="12763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59858</xdr:rowOff>
    </xdr:from>
    <xdr:ext cx="534377" cy="259045"/>
    <xdr:sp macro="" textlink="">
      <xdr:nvSpPr>
        <xdr:cNvPr id="661" name="テキスト ボックス 660"/>
        <xdr:cNvSpPr txBox="1"/>
      </xdr:nvSpPr>
      <xdr:spPr>
        <a:xfrm>
          <a:off x="12547111" y="132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133094</xdr:rowOff>
    </xdr:from>
    <xdr:to>
      <xdr:col>23</xdr:col>
      <xdr:colOff>517525</xdr:colOff>
      <xdr:row>95</xdr:row>
      <xdr:rowOff>155423</xdr:rowOff>
    </xdr:to>
    <xdr:cxnSp macro="">
      <xdr:nvCxnSpPr>
        <xdr:cNvPr id="688" name="直線コネクタ 687"/>
        <xdr:cNvCxnSpPr/>
      </xdr:nvCxnSpPr>
      <xdr:spPr>
        <a:xfrm>
          <a:off x="15481300" y="16420844"/>
          <a:ext cx="8382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133094</xdr:rowOff>
    </xdr:from>
    <xdr:to>
      <xdr:col>22</xdr:col>
      <xdr:colOff>365125</xdr:colOff>
      <xdr:row>95</xdr:row>
      <xdr:rowOff>137606</xdr:rowOff>
    </xdr:to>
    <xdr:cxnSp macro="">
      <xdr:nvCxnSpPr>
        <xdr:cNvPr id="691" name="直線コネクタ 690"/>
        <xdr:cNvCxnSpPr/>
      </xdr:nvCxnSpPr>
      <xdr:spPr>
        <a:xfrm flipV="1">
          <a:off x="14592300" y="16420844"/>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120900</xdr:rowOff>
    </xdr:from>
    <xdr:to>
      <xdr:col>21</xdr:col>
      <xdr:colOff>161925</xdr:colOff>
      <xdr:row>95</xdr:row>
      <xdr:rowOff>137606</xdr:rowOff>
    </xdr:to>
    <xdr:cxnSp macro="">
      <xdr:nvCxnSpPr>
        <xdr:cNvPr id="694" name="直線コネクタ 693"/>
        <xdr:cNvCxnSpPr/>
      </xdr:nvCxnSpPr>
      <xdr:spPr>
        <a:xfrm>
          <a:off x="13703300" y="16408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120900</xdr:rowOff>
    </xdr:from>
    <xdr:to>
      <xdr:col>19</xdr:col>
      <xdr:colOff>644525</xdr:colOff>
      <xdr:row>95</xdr:row>
      <xdr:rowOff>127026</xdr:rowOff>
    </xdr:to>
    <xdr:cxnSp macro="">
      <xdr:nvCxnSpPr>
        <xdr:cNvPr id="697" name="直線コネクタ 696"/>
        <xdr:cNvCxnSpPr/>
      </xdr:nvCxnSpPr>
      <xdr:spPr>
        <a:xfrm flipV="1">
          <a:off x="12814300" y="1640865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104623</xdr:rowOff>
    </xdr:from>
    <xdr:to>
      <xdr:col>23</xdr:col>
      <xdr:colOff>568325</xdr:colOff>
      <xdr:row>96</xdr:row>
      <xdr:rowOff>34773</xdr:rowOff>
    </xdr:to>
    <xdr:sp macro="" textlink="">
      <xdr:nvSpPr>
        <xdr:cNvPr id="707" name="円/楕円 706"/>
        <xdr:cNvSpPr/>
      </xdr:nvSpPr>
      <xdr:spPr>
        <a:xfrm>
          <a:off x="162687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127500</xdr:rowOff>
    </xdr:from>
    <xdr:ext cx="599010" cy="259045"/>
    <xdr:sp macro="" textlink="">
      <xdr:nvSpPr>
        <xdr:cNvPr id="708" name="公債費該当値テキスト"/>
        <xdr:cNvSpPr txBox="1"/>
      </xdr:nvSpPr>
      <xdr:spPr>
        <a:xfrm>
          <a:off x="16370300" y="1624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82294</xdr:rowOff>
    </xdr:from>
    <xdr:to>
      <xdr:col>22</xdr:col>
      <xdr:colOff>415925</xdr:colOff>
      <xdr:row>96</xdr:row>
      <xdr:rowOff>12444</xdr:rowOff>
    </xdr:to>
    <xdr:sp macro="" textlink="">
      <xdr:nvSpPr>
        <xdr:cNvPr id="709" name="円/楕円 708"/>
        <xdr:cNvSpPr/>
      </xdr:nvSpPr>
      <xdr:spPr>
        <a:xfrm>
          <a:off x="15430500" y="1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28971</xdr:rowOff>
    </xdr:from>
    <xdr:ext cx="599010" cy="259045"/>
    <xdr:sp macro="" textlink="">
      <xdr:nvSpPr>
        <xdr:cNvPr id="710" name="テキスト ボックス 709"/>
        <xdr:cNvSpPr txBox="1"/>
      </xdr:nvSpPr>
      <xdr:spPr>
        <a:xfrm>
          <a:off x="15181794" y="1614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86806</xdr:rowOff>
    </xdr:from>
    <xdr:to>
      <xdr:col>21</xdr:col>
      <xdr:colOff>212725</xdr:colOff>
      <xdr:row>96</xdr:row>
      <xdr:rowOff>16956</xdr:rowOff>
    </xdr:to>
    <xdr:sp macro="" textlink="">
      <xdr:nvSpPr>
        <xdr:cNvPr id="711" name="円/楕円 710"/>
        <xdr:cNvSpPr/>
      </xdr:nvSpPr>
      <xdr:spPr>
        <a:xfrm>
          <a:off x="14541500" y="163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33483</xdr:rowOff>
    </xdr:from>
    <xdr:ext cx="599010" cy="259045"/>
    <xdr:sp macro="" textlink="">
      <xdr:nvSpPr>
        <xdr:cNvPr id="712" name="テキスト ボックス 711"/>
        <xdr:cNvSpPr txBox="1"/>
      </xdr:nvSpPr>
      <xdr:spPr>
        <a:xfrm>
          <a:off x="14292794" y="161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70100</xdr:rowOff>
    </xdr:from>
    <xdr:to>
      <xdr:col>20</xdr:col>
      <xdr:colOff>9525</xdr:colOff>
      <xdr:row>96</xdr:row>
      <xdr:rowOff>250</xdr:rowOff>
    </xdr:to>
    <xdr:sp macro="" textlink="">
      <xdr:nvSpPr>
        <xdr:cNvPr id="713" name="円/楕円 712"/>
        <xdr:cNvSpPr/>
      </xdr:nvSpPr>
      <xdr:spPr>
        <a:xfrm>
          <a:off x="13652500" y="16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16777</xdr:rowOff>
    </xdr:from>
    <xdr:ext cx="599010" cy="259045"/>
    <xdr:sp macro="" textlink="">
      <xdr:nvSpPr>
        <xdr:cNvPr id="714" name="テキスト ボックス 713"/>
        <xdr:cNvSpPr txBox="1"/>
      </xdr:nvSpPr>
      <xdr:spPr>
        <a:xfrm>
          <a:off x="13403794" y="161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76226</xdr:rowOff>
    </xdr:from>
    <xdr:to>
      <xdr:col>18</xdr:col>
      <xdr:colOff>492125</xdr:colOff>
      <xdr:row>96</xdr:row>
      <xdr:rowOff>6376</xdr:rowOff>
    </xdr:to>
    <xdr:sp macro="" textlink="">
      <xdr:nvSpPr>
        <xdr:cNvPr id="715" name="円/楕円 714"/>
        <xdr:cNvSpPr/>
      </xdr:nvSpPr>
      <xdr:spPr>
        <a:xfrm>
          <a:off x="12763500" y="163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22903</xdr:rowOff>
    </xdr:from>
    <xdr:ext cx="599010" cy="259045"/>
    <xdr:sp macro="" textlink="">
      <xdr:nvSpPr>
        <xdr:cNvPr id="716" name="テキスト ボックス 715"/>
        <xdr:cNvSpPr txBox="1"/>
      </xdr:nvSpPr>
      <xdr:spPr>
        <a:xfrm>
          <a:off x="12514794" y="1613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14198</xdr:rowOff>
    </xdr:from>
    <xdr:to>
      <xdr:col>32</xdr:col>
      <xdr:colOff>187325</xdr:colOff>
      <xdr:row>38</xdr:row>
      <xdr:rowOff>39345</xdr:rowOff>
    </xdr:to>
    <xdr:cxnSp macro="">
      <xdr:nvCxnSpPr>
        <xdr:cNvPr id="743" name="直線コネクタ 742"/>
        <xdr:cNvCxnSpPr/>
      </xdr:nvCxnSpPr>
      <xdr:spPr>
        <a:xfrm>
          <a:off x="21323300" y="6529298"/>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27550</xdr:rowOff>
    </xdr:from>
    <xdr:ext cx="378565" cy="259045"/>
    <xdr:sp macro="" textlink="">
      <xdr:nvSpPr>
        <xdr:cNvPr id="744" name="諸支出金平均値テキスト"/>
        <xdr:cNvSpPr txBox="1"/>
      </xdr:nvSpPr>
      <xdr:spPr>
        <a:xfrm>
          <a:off x="22212300" y="6542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122326</xdr:rowOff>
    </xdr:from>
    <xdr:to>
      <xdr:col>31</xdr:col>
      <xdr:colOff>34925</xdr:colOff>
      <xdr:row>38</xdr:row>
      <xdr:rowOff>14198</xdr:rowOff>
    </xdr:to>
    <xdr:cxnSp macro="">
      <xdr:nvCxnSpPr>
        <xdr:cNvPr id="746" name="直線コネクタ 745"/>
        <xdr:cNvCxnSpPr/>
      </xdr:nvCxnSpPr>
      <xdr:spPr>
        <a:xfrm>
          <a:off x="20434300" y="6123076"/>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147794</xdr:rowOff>
    </xdr:from>
    <xdr:ext cx="378565" cy="259045"/>
    <xdr:sp macro="" textlink="">
      <xdr:nvSpPr>
        <xdr:cNvPr id="748" name="テキスト ボックス 747"/>
        <xdr:cNvSpPr txBox="1"/>
      </xdr:nvSpPr>
      <xdr:spPr>
        <a:xfrm>
          <a:off x="21134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122326</xdr:rowOff>
    </xdr:from>
    <xdr:to>
      <xdr:col>29</xdr:col>
      <xdr:colOff>517525</xdr:colOff>
      <xdr:row>38</xdr:row>
      <xdr:rowOff>139700</xdr:rowOff>
    </xdr:to>
    <xdr:cxnSp macro="">
      <xdr:nvCxnSpPr>
        <xdr:cNvPr id="749" name="直線コネクタ 748"/>
        <xdr:cNvCxnSpPr/>
      </xdr:nvCxnSpPr>
      <xdr:spPr>
        <a:xfrm flipV="1">
          <a:off x="19545300" y="6123076"/>
          <a:ext cx="889000" cy="5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146194</xdr:rowOff>
    </xdr:from>
    <xdr:ext cx="378565" cy="259045"/>
    <xdr:sp macro="" textlink="">
      <xdr:nvSpPr>
        <xdr:cNvPr id="751" name="テキスト ボックス 750"/>
        <xdr:cNvSpPr txBox="1"/>
      </xdr:nvSpPr>
      <xdr:spPr>
        <a:xfrm>
          <a:off x="20245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159995</xdr:rowOff>
    </xdr:from>
    <xdr:to>
      <xdr:col>32</xdr:col>
      <xdr:colOff>238125</xdr:colOff>
      <xdr:row>38</xdr:row>
      <xdr:rowOff>90145</xdr:rowOff>
    </xdr:to>
    <xdr:sp macro="" textlink="">
      <xdr:nvSpPr>
        <xdr:cNvPr id="762" name="円/楕円 761"/>
        <xdr:cNvSpPr/>
      </xdr:nvSpPr>
      <xdr:spPr>
        <a:xfrm>
          <a:off x="221107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119371</xdr:rowOff>
    </xdr:from>
    <xdr:ext cx="378565" cy="259045"/>
    <xdr:sp macro="" textlink="">
      <xdr:nvSpPr>
        <xdr:cNvPr id="763" name="諸支出金該当値テキスト"/>
        <xdr:cNvSpPr txBox="1"/>
      </xdr:nvSpPr>
      <xdr:spPr>
        <a:xfrm>
          <a:off x="22212300" y="62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134849</xdr:rowOff>
    </xdr:from>
    <xdr:to>
      <xdr:col>31</xdr:col>
      <xdr:colOff>85725</xdr:colOff>
      <xdr:row>38</xdr:row>
      <xdr:rowOff>64999</xdr:rowOff>
    </xdr:to>
    <xdr:sp macro="" textlink="">
      <xdr:nvSpPr>
        <xdr:cNvPr id="764" name="円/楕円 763"/>
        <xdr:cNvSpPr/>
      </xdr:nvSpPr>
      <xdr:spPr>
        <a:xfrm>
          <a:off x="21272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81526</xdr:rowOff>
    </xdr:from>
    <xdr:ext cx="378565" cy="259045"/>
    <xdr:sp macro="" textlink="">
      <xdr:nvSpPr>
        <xdr:cNvPr id="765" name="テキスト ボックス 764"/>
        <xdr:cNvSpPr txBox="1"/>
      </xdr:nvSpPr>
      <xdr:spPr>
        <a:xfrm>
          <a:off x="21134017" y="625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71526</xdr:rowOff>
    </xdr:from>
    <xdr:to>
      <xdr:col>29</xdr:col>
      <xdr:colOff>568325</xdr:colOff>
      <xdr:row>36</xdr:row>
      <xdr:rowOff>1676</xdr:rowOff>
    </xdr:to>
    <xdr:sp macro="" textlink="">
      <xdr:nvSpPr>
        <xdr:cNvPr id="766" name="円/楕円 765"/>
        <xdr:cNvSpPr/>
      </xdr:nvSpPr>
      <xdr:spPr>
        <a:xfrm>
          <a:off x="20383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18203</xdr:rowOff>
    </xdr:from>
    <xdr:ext cx="469744" cy="259045"/>
    <xdr:sp macro="" textlink="">
      <xdr:nvSpPr>
        <xdr:cNvPr id="767" name="テキスト ボックス 766"/>
        <xdr:cNvSpPr txBox="1"/>
      </xdr:nvSpPr>
      <xdr:spPr>
        <a:xfrm>
          <a:off x="20199427"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様で民生費が年々増加の傾向にある。これは、国民健康保険特別会計への繰出金、後期高齢者医療広域連合への療養給付費負担金、心身障害者医療費、小児等医療費、障害介護給付費等の増が要因で、高齢化の進行等によって今後もこの傾向は続くものと思われる。</a:t>
          </a:r>
        </a:p>
        <a:p>
          <a:r>
            <a:rPr kumimoji="1" lang="ja-JP" altLang="en-US" sz="1300">
              <a:latin typeface="ＭＳ Ｐゴシック"/>
            </a:rPr>
            <a:t>・農林水産業費については、横這いの状態が続いているが、類似団体に比較すると高い。これは、中山間地域等直接支払交付金制度への取組面積、事業費とも県下トップで町の負担金も大きい。また他にも農業振興に係る各種補助金、さらには有害鳥獣対策等にも力を注いでいるためと思われる。吉備中央町は農業が基幹産業の町でコシヒカリをはじめとした米、大豆、ピオーネ、自然薯、白菜をはじめとした野菜等の栽培が盛んであり、今後も町の重点施策の一つとして取り組んでいかなければならない。</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前年度剰余金の多くを財政調整基金に積み立てたため割合が上昇した。一方、実質収支額は国の臨時交付金などの交付がなくなり、通常の会計年度ベースに戻った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kumimoji="1" lang="ja-JP"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一般会計については、国の臨時交付金などの交付がなくなったが、様々な歳出削減努力もあり、通常の会計ベースの実質収支額となった。標準的財政規模比も平均的会計年度並みと言える。他の特別会計については、ほぼ同額か、あるいは歳入歳出差引額ゼロの実質収支となっており、赤字となっている会計はない。</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ここ数年地方債の発行を抑制しているため、実質公債費比率は、少しづつ下がっている。また公営企業の元利償還金に対する繰入金は、年々減少する見込みである。ただ、類似団体に比較し依然として高い数値を示しているため、今後においても公債費等義務的経費の削減を中心とする行財政改革を進め、財政の健全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mn-lt"/>
              <a:ea typeface="+mn-ea"/>
              <a:cs typeface="+mn-cs"/>
            </a:rPr>
            <a:t>地方債の現在高、債務負担行為に基づく支出予定額や公営企業債等借入見込額等も減少していることから、将来負担比率は減少しており、今後もこの傾向は続くものと思われる。ただ、類似団体に比較し依然として高い数値を示しているため、今後においても公債費等義務的経費の削減を中心とする行財政改革を進め、財政の健全化に努める。</a:t>
          </a:r>
          <a:endParaRPr lang="ja-JP" altLang="ja-JP" sz="1400"/>
        </a:p>
        <a:p>
          <a:pPr eaLnBrk="1" fontAlgn="auto" latinLnBrk="0" hangingPunct="1"/>
          <a:endParaRPr kumimoji="1" lang="ja-JP" altLang="ja-JP" sz="1100">
            <a:solidFill>
              <a:schemeClr val="dk1"/>
            </a:solidFill>
            <a:latin typeface="+mn-lt"/>
            <a:ea typeface="+mn-ea"/>
            <a:cs typeface="+mn-cs"/>
          </a:endParaRPr>
        </a:p>
        <a:p>
          <a:pPr eaLnBrk="1" fontAlgn="auto" latinLnBrk="0" hangingPunct="1"/>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では、主に公共施設の老朽化が進んでいるため、類似団体に比して率が高くなっている。平成２８年度に策定した公共施設等総合管理計画では、安く・長く・安全に公共施設を適切に維持管理する方針とし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46.0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51707</xdr:rowOff>
    </xdr:from>
    <xdr:to>
      <xdr:col>3</xdr:col>
      <xdr:colOff>1170940</xdr:colOff>
      <xdr:row>34</xdr:row>
      <xdr:rowOff>23585</xdr:rowOff>
    </xdr:to>
    <xdr:cxnSp macro="">
      <xdr:nvCxnSpPr>
        <xdr:cNvPr id="66" name="直線コネクタ 65"/>
        <xdr:cNvCxnSpPr/>
      </xdr:nvCxnSpPr>
      <xdr:spPr>
        <a:xfrm flipV="1">
          <a:off x="4760595" y="5461907"/>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27412</xdr:rowOff>
    </xdr:from>
    <xdr:ext cx="405111" cy="259045"/>
    <xdr:sp macro="" textlink="">
      <xdr:nvSpPr>
        <xdr:cNvPr id="67" name="有形固定資産減価償却率最小値テキスト"/>
        <xdr:cNvSpPr txBox="1"/>
      </xdr:nvSpPr>
      <xdr:spPr>
        <a:xfrm>
          <a:off x="4813300" y="663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3</xdr:col>
      <xdr:colOff>1082675</xdr:colOff>
      <xdr:row>34</xdr:row>
      <xdr:rowOff>23585</xdr:rowOff>
    </xdr:from>
    <xdr:to>
      <xdr:col>3</xdr:col>
      <xdr:colOff>1260475</xdr:colOff>
      <xdr:row>34</xdr:row>
      <xdr:rowOff>23585</xdr:rowOff>
    </xdr:to>
    <xdr:cxnSp macro="">
      <xdr:nvCxnSpPr>
        <xdr:cNvPr id="68" name="直線コネクタ 67"/>
        <xdr:cNvCxnSpPr/>
      </xdr:nvCxnSpPr>
      <xdr:spPr>
        <a:xfrm>
          <a:off x="4673600" y="663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169834</xdr:rowOff>
    </xdr:from>
    <xdr:ext cx="405111" cy="259045"/>
    <xdr:sp macro="" textlink="">
      <xdr:nvSpPr>
        <xdr:cNvPr id="69"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3</xdr:col>
      <xdr:colOff>1082675</xdr:colOff>
      <xdr:row>27</xdr:row>
      <xdr:rowOff>51707</xdr:rowOff>
    </xdr:from>
    <xdr:to>
      <xdr:col>3</xdr:col>
      <xdr:colOff>1260475</xdr:colOff>
      <xdr:row>27</xdr:row>
      <xdr:rowOff>51707</xdr:rowOff>
    </xdr:to>
    <xdr:cxnSp macro="">
      <xdr:nvCxnSpPr>
        <xdr:cNvPr id="70" name="直線コネクタ 69"/>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80027</xdr:rowOff>
    </xdr:from>
    <xdr:ext cx="405111" cy="259045"/>
    <xdr:sp macro="" textlink="">
      <xdr:nvSpPr>
        <xdr:cNvPr id="71" name="有形固定資産減価償却率平均値テキスト"/>
        <xdr:cNvSpPr txBox="1"/>
      </xdr:nvSpPr>
      <xdr:spPr>
        <a:xfrm>
          <a:off x="4813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101600</xdr:rowOff>
    </xdr:from>
    <xdr:to>
      <xdr:col>3</xdr:col>
      <xdr:colOff>1222375</xdr:colOff>
      <xdr:row>32</xdr:row>
      <xdr:rowOff>31750</xdr:rowOff>
    </xdr:to>
    <xdr:sp macro="" textlink="">
      <xdr:nvSpPr>
        <xdr:cNvPr id="72" name="フローチャート : 判断 71"/>
        <xdr:cNvSpPr/>
      </xdr:nvSpPr>
      <xdr:spPr>
        <a:xfrm>
          <a:off x="4711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907</xdr:rowOff>
    </xdr:from>
    <xdr:to>
      <xdr:col>3</xdr:col>
      <xdr:colOff>1222375</xdr:colOff>
      <xdr:row>27</xdr:row>
      <xdr:rowOff>102507</xdr:rowOff>
    </xdr:to>
    <xdr:sp macro="" textlink="">
      <xdr:nvSpPr>
        <xdr:cNvPr id="78" name="円/楕円 77"/>
        <xdr:cNvSpPr/>
      </xdr:nvSpPr>
      <xdr:spPr>
        <a:xfrm>
          <a:off x="47117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125384</xdr:rowOff>
    </xdr:from>
    <xdr:ext cx="405111" cy="259045"/>
    <xdr:sp macro="" textlink="">
      <xdr:nvSpPr>
        <xdr:cNvPr id="79" name="有形固定資産減価償却率該当値テキスト"/>
        <xdr:cNvSpPr txBox="1"/>
      </xdr:nvSpPr>
      <xdr:spPr>
        <a:xfrm>
          <a:off x="4813300" y="536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xdr:rowOff>
    </xdr:from>
    <xdr:to>
      <xdr:col>6</xdr:col>
      <xdr:colOff>510540</xdr:colOff>
      <xdr:row>41</xdr:row>
      <xdr:rowOff>156210</xdr:rowOff>
    </xdr:to>
    <xdr:cxnSp macro="">
      <xdr:nvCxnSpPr>
        <xdr:cNvPr id="55" name="直線コネクタ 54"/>
        <xdr:cNvCxnSpPr/>
      </xdr:nvCxnSpPr>
      <xdr:spPr>
        <a:xfrm flipV="1">
          <a:off x="4634865" y="583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56"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57" name="直線コネクタ 56"/>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125747</xdr:rowOff>
    </xdr:from>
    <xdr:ext cx="405111" cy="259045"/>
    <xdr:sp macro="" textlink="">
      <xdr:nvSpPr>
        <xdr:cNvPr id="58" name="【道路】&#10;有形固定資産減価償却率最大値テキスト"/>
        <xdr:cNvSpPr txBox="1"/>
      </xdr:nvSpPr>
      <xdr:spPr>
        <a:xfrm>
          <a:off x="4724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34</xdr:row>
      <xdr:rowOff>7620</xdr:rowOff>
    </xdr:from>
    <xdr:to>
      <xdr:col>6</xdr:col>
      <xdr:colOff>600075</xdr:colOff>
      <xdr:row>34</xdr:row>
      <xdr:rowOff>7620</xdr:rowOff>
    </xdr:to>
    <xdr:cxnSp macro="">
      <xdr:nvCxnSpPr>
        <xdr:cNvPr id="59" name="直線コネクタ 58"/>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0" name="【道路】&#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1" name="フローチャート : 判断 60"/>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128270</xdr:rowOff>
    </xdr:from>
    <xdr:to>
      <xdr:col>6</xdr:col>
      <xdr:colOff>561975</xdr:colOff>
      <xdr:row>34</xdr:row>
      <xdr:rowOff>58420</xdr:rowOff>
    </xdr:to>
    <xdr:sp macro="" textlink="">
      <xdr:nvSpPr>
        <xdr:cNvPr id="67" name="円/楕円 66"/>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81297</xdr:rowOff>
    </xdr:from>
    <xdr:ext cx="405111" cy="259045"/>
    <xdr:sp macro="" textlink="">
      <xdr:nvSpPr>
        <xdr:cNvPr id="68" name="【道路】&#10;有形固定資産減価償却率該当値テキスト"/>
        <xdr:cNvSpPr txBox="1"/>
      </xdr:nvSpPr>
      <xdr:spPr>
        <a:xfrm>
          <a:off x="47244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79" name="テキスト ボックス 7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1" name="テキスト ボックス 8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3" name="テキスト ボックス 8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7" name="テキスト ボックス 86"/>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89" name="テキスト ボックス 8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1" name="テキスト ボックス 9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42498</xdr:rowOff>
    </xdr:from>
    <xdr:to>
      <xdr:col>15</xdr:col>
      <xdr:colOff>180340</xdr:colOff>
      <xdr:row>41</xdr:row>
      <xdr:rowOff>144584</xdr:rowOff>
    </xdr:to>
    <xdr:cxnSp macro="">
      <xdr:nvCxnSpPr>
        <xdr:cNvPr id="95" name="直線コネクタ 94"/>
        <xdr:cNvCxnSpPr/>
      </xdr:nvCxnSpPr>
      <xdr:spPr>
        <a:xfrm flipV="1">
          <a:off x="10476865" y="5871798"/>
          <a:ext cx="0" cy="130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148411</xdr:rowOff>
    </xdr:from>
    <xdr:ext cx="534377" cy="259045"/>
    <xdr:sp macro="" textlink="">
      <xdr:nvSpPr>
        <xdr:cNvPr id="96" name="【道路】&#10;一人当たり延長最小値テキスト"/>
        <xdr:cNvSpPr txBox="1"/>
      </xdr:nvSpPr>
      <xdr:spPr>
        <a:xfrm>
          <a:off x="10566400" y="7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47.312</a:t>
          </a:r>
          <a:endParaRPr kumimoji="1" lang="ja-JP" altLang="en-US" sz="1000" b="1">
            <a:latin typeface="ＭＳ Ｐゴシック"/>
          </a:endParaRPr>
        </a:p>
      </xdr:txBody>
    </xdr:sp>
    <xdr:clientData/>
  </xdr:oneCellAnchor>
  <xdr:twoCellAnchor>
    <xdr:from>
      <xdr:col>15</xdr:col>
      <xdr:colOff>92075</xdr:colOff>
      <xdr:row>41</xdr:row>
      <xdr:rowOff>144584</xdr:rowOff>
    </xdr:from>
    <xdr:to>
      <xdr:col>15</xdr:col>
      <xdr:colOff>269875</xdr:colOff>
      <xdr:row>41</xdr:row>
      <xdr:rowOff>144584</xdr:rowOff>
    </xdr:to>
    <xdr:cxnSp macro="">
      <xdr:nvCxnSpPr>
        <xdr:cNvPr id="97" name="直線コネクタ 96"/>
        <xdr:cNvCxnSpPr/>
      </xdr:nvCxnSpPr>
      <xdr:spPr>
        <a:xfrm>
          <a:off x="10388600" y="71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160625</xdr:rowOff>
    </xdr:from>
    <xdr:ext cx="599010" cy="259045"/>
    <xdr:sp macro="" textlink="">
      <xdr:nvSpPr>
        <xdr:cNvPr id="98" name="【道路】&#10;一人当たり延長最大値テキスト"/>
        <xdr:cNvSpPr txBox="1"/>
      </xdr:nvSpPr>
      <xdr:spPr>
        <a:xfrm>
          <a:off x="10566400" y="56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127.064</a:t>
          </a:r>
          <a:endParaRPr kumimoji="1" lang="ja-JP" altLang="en-US" sz="1000" b="1">
            <a:latin typeface="ＭＳ Ｐゴシック"/>
          </a:endParaRPr>
        </a:p>
      </xdr:txBody>
    </xdr:sp>
    <xdr:clientData/>
  </xdr:oneCellAnchor>
  <xdr:twoCellAnchor>
    <xdr:from>
      <xdr:col>15</xdr:col>
      <xdr:colOff>92075</xdr:colOff>
      <xdr:row>34</xdr:row>
      <xdr:rowOff>42498</xdr:rowOff>
    </xdr:from>
    <xdr:to>
      <xdr:col>15</xdr:col>
      <xdr:colOff>269875</xdr:colOff>
      <xdr:row>34</xdr:row>
      <xdr:rowOff>42498</xdr:rowOff>
    </xdr:to>
    <xdr:cxnSp macro="">
      <xdr:nvCxnSpPr>
        <xdr:cNvPr id="99" name="直線コネクタ 98"/>
        <xdr:cNvCxnSpPr/>
      </xdr:nvCxnSpPr>
      <xdr:spPr>
        <a:xfrm>
          <a:off x="10388600" y="587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32340</xdr:rowOff>
    </xdr:from>
    <xdr:ext cx="534377" cy="259045"/>
    <xdr:sp macro="" textlink="">
      <xdr:nvSpPr>
        <xdr:cNvPr id="100" name="【道路】&#10;一人当たり延長平均値テキスト"/>
        <xdr:cNvSpPr txBox="1"/>
      </xdr:nvSpPr>
      <xdr:spPr>
        <a:xfrm>
          <a:off x="10566400" y="637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83.976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9463</xdr:rowOff>
    </xdr:from>
    <xdr:to>
      <xdr:col>15</xdr:col>
      <xdr:colOff>231775</xdr:colOff>
      <xdr:row>38</xdr:row>
      <xdr:rowOff>111063</xdr:rowOff>
    </xdr:to>
    <xdr:sp macro="" textlink="">
      <xdr:nvSpPr>
        <xdr:cNvPr id="101" name="フローチャート : 判断 100"/>
        <xdr:cNvSpPr/>
      </xdr:nvSpPr>
      <xdr:spPr>
        <a:xfrm>
          <a:off x="10426700" y="65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93784</xdr:rowOff>
    </xdr:from>
    <xdr:to>
      <xdr:col>15</xdr:col>
      <xdr:colOff>231775</xdr:colOff>
      <xdr:row>42</xdr:row>
      <xdr:rowOff>23934</xdr:rowOff>
    </xdr:to>
    <xdr:sp macro="" textlink="">
      <xdr:nvSpPr>
        <xdr:cNvPr id="107" name="円/楕円 106"/>
        <xdr:cNvSpPr/>
      </xdr:nvSpPr>
      <xdr:spPr>
        <a:xfrm>
          <a:off x="10426700" y="71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8711</xdr:rowOff>
    </xdr:from>
    <xdr:ext cx="534377" cy="259045"/>
    <xdr:sp macro="" textlink="">
      <xdr:nvSpPr>
        <xdr:cNvPr id="108" name="【道路】&#10;一人当たり延長該当値テキスト"/>
        <xdr:cNvSpPr txBox="1"/>
      </xdr:nvSpPr>
      <xdr:spPr>
        <a:xfrm>
          <a:off x="10566400" y="70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63500</xdr:rowOff>
    </xdr:from>
    <xdr:to>
      <xdr:col>6</xdr:col>
      <xdr:colOff>510540</xdr:colOff>
      <xdr:row>63</xdr:row>
      <xdr:rowOff>146050</xdr:rowOff>
    </xdr:to>
    <xdr:cxnSp macro="">
      <xdr:nvCxnSpPr>
        <xdr:cNvPr id="133" name="直線コネクタ 132"/>
        <xdr:cNvCxnSpPr/>
      </xdr:nvCxnSpPr>
      <xdr:spPr>
        <a:xfrm flipV="1">
          <a:off x="4634865" y="96647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149877</xdr:rowOff>
    </xdr:from>
    <xdr:ext cx="405111" cy="259045"/>
    <xdr:sp macro="" textlink="">
      <xdr:nvSpPr>
        <xdr:cNvPr id="134" name="【橋りょう・トンネル】&#10;有形固定資産減価償却率最小値テキスト"/>
        <xdr:cNvSpPr txBox="1"/>
      </xdr:nvSpPr>
      <xdr:spPr>
        <a:xfrm>
          <a:off x="47244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a:t>
          </a:r>
          <a:endParaRPr kumimoji="1" lang="ja-JP" altLang="en-US" sz="1000" b="1">
            <a:latin typeface="ＭＳ Ｐゴシック"/>
          </a:endParaRPr>
        </a:p>
      </xdr:txBody>
    </xdr:sp>
    <xdr:clientData/>
  </xdr:oneCellAnchor>
  <xdr:twoCellAnchor>
    <xdr:from>
      <xdr:col>6</xdr:col>
      <xdr:colOff>422275</xdr:colOff>
      <xdr:row>63</xdr:row>
      <xdr:rowOff>146050</xdr:rowOff>
    </xdr:from>
    <xdr:to>
      <xdr:col>6</xdr:col>
      <xdr:colOff>600075</xdr:colOff>
      <xdr:row>63</xdr:row>
      <xdr:rowOff>146050</xdr:rowOff>
    </xdr:to>
    <xdr:cxnSp macro="">
      <xdr:nvCxnSpPr>
        <xdr:cNvPr id="135" name="直線コネクタ 134"/>
        <xdr:cNvCxnSpPr/>
      </xdr:nvCxnSpPr>
      <xdr:spPr>
        <a:xfrm>
          <a:off x="4546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10177</xdr:rowOff>
    </xdr:from>
    <xdr:ext cx="405111" cy="259045"/>
    <xdr:sp macro="" textlink="">
      <xdr:nvSpPr>
        <xdr:cNvPr id="136" name="【橋りょう・トンネル】&#10;有形固定資産減価償却率最大値テキスト"/>
        <xdr:cNvSpPr txBox="1"/>
      </xdr:nvSpPr>
      <xdr:spPr>
        <a:xfrm>
          <a:off x="47244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56</xdr:row>
      <xdr:rowOff>63500</xdr:rowOff>
    </xdr:from>
    <xdr:to>
      <xdr:col>6</xdr:col>
      <xdr:colOff>600075</xdr:colOff>
      <xdr:row>56</xdr:row>
      <xdr:rowOff>63500</xdr:rowOff>
    </xdr:to>
    <xdr:cxnSp macro="">
      <xdr:nvCxnSpPr>
        <xdr:cNvPr id="137" name="直線コネクタ 136"/>
        <xdr:cNvCxnSpPr/>
      </xdr:nvCxnSpPr>
      <xdr:spPr>
        <a:xfrm>
          <a:off x="4546600" y="966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143527</xdr:rowOff>
    </xdr:from>
    <xdr:ext cx="405111" cy="259045"/>
    <xdr:sp macro="" textlink="">
      <xdr:nvSpPr>
        <xdr:cNvPr id="138" name="【橋りょう・トンネル】&#10;有形固定資産減価償却率平均値テキスト"/>
        <xdr:cNvSpPr txBox="1"/>
      </xdr:nvSpPr>
      <xdr:spPr>
        <a:xfrm>
          <a:off x="4724400" y="1077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165100</xdr:rowOff>
    </xdr:from>
    <xdr:to>
      <xdr:col>6</xdr:col>
      <xdr:colOff>561975</xdr:colOff>
      <xdr:row>63</xdr:row>
      <xdr:rowOff>95250</xdr:rowOff>
    </xdr:to>
    <xdr:sp macro="" textlink="">
      <xdr:nvSpPr>
        <xdr:cNvPr id="139" name="フローチャート : 判断 138"/>
        <xdr:cNvSpPr/>
      </xdr:nvSpPr>
      <xdr:spPr>
        <a:xfrm>
          <a:off x="45847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12700</xdr:rowOff>
    </xdr:from>
    <xdr:to>
      <xdr:col>6</xdr:col>
      <xdr:colOff>561975</xdr:colOff>
      <xdr:row>56</xdr:row>
      <xdr:rowOff>114300</xdr:rowOff>
    </xdr:to>
    <xdr:sp macro="" textlink="">
      <xdr:nvSpPr>
        <xdr:cNvPr id="145" name="円/楕円 144"/>
        <xdr:cNvSpPr/>
      </xdr:nvSpPr>
      <xdr:spPr>
        <a:xfrm>
          <a:off x="45847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137177</xdr:rowOff>
    </xdr:from>
    <xdr:ext cx="405111" cy="259045"/>
    <xdr:sp macro="" textlink="">
      <xdr:nvSpPr>
        <xdr:cNvPr id="146" name="【橋りょう・トンネル】&#10;有形固定資産減価償却率該当値テキスト"/>
        <xdr:cNvSpPr txBox="1"/>
      </xdr:nvSpPr>
      <xdr:spPr>
        <a:xfrm>
          <a:off x="4724400" y="956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67327</xdr:rowOff>
    </xdr:from>
    <xdr:ext cx="685572" cy="259045"/>
    <xdr:sp macro="" textlink="">
      <xdr:nvSpPr>
        <xdr:cNvPr id="160" name="テキスト ボックス 15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2" name="テキスト ボックス 16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4" name="テキスト ボックス 16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68" name="テキスト ボックス 16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135873</xdr:rowOff>
    </xdr:from>
    <xdr:to>
      <xdr:col>15</xdr:col>
      <xdr:colOff>180340</xdr:colOff>
      <xdr:row>63</xdr:row>
      <xdr:rowOff>143649</xdr:rowOff>
    </xdr:to>
    <xdr:cxnSp macro="">
      <xdr:nvCxnSpPr>
        <xdr:cNvPr id="170" name="直線コネクタ 169"/>
        <xdr:cNvCxnSpPr/>
      </xdr:nvCxnSpPr>
      <xdr:spPr>
        <a:xfrm flipV="1">
          <a:off x="10476865" y="9565623"/>
          <a:ext cx="0" cy="137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147476</xdr:rowOff>
    </xdr:from>
    <xdr:ext cx="599010" cy="259045"/>
    <xdr:sp macro="" textlink="">
      <xdr:nvSpPr>
        <xdr:cNvPr id="171" name="【橋りょう・トンネル】&#10;一人当たり有形固定資産（償却資産）額最小値テキスト"/>
        <xdr:cNvSpPr txBox="1"/>
      </xdr:nvSpPr>
      <xdr:spPr>
        <a:xfrm>
          <a:off x="10566400" y="1094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545,936</a:t>
          </a:r>
          <a:endParaRPr kumimoji="1" lang="ja-JP" altLang="en-US" sz="1000" b="1">
            <a:latin typeface="ＭＳ Ｐゴシック"/>
          </a:endParaRPr>
        </a:p>
      </xdr:txBody>
    </xdr:sp>
    <xdr:clientData/>
  </xdr:oneCellAnchor>
  <xdr:twoCellAnchor>
    <xdr:from>
      <xdr:col>15</xdr:col>
      <xdr:colOff>92075</xdr:colOff>
      <xdr:row>63</xdr:row>
      <xdr:rowOff>143649</xdr:rowOff>
    </xdr:from>
    <xdr:to>
      <xdr:col>15</xdr:col>
      <xdr:colOff>269875</xdr:colOff>
      <xdr:row>63</xdr:row>
      <xdr:rowOff>143649</xdr:rowOff>
    </xdr:to>
    <xdr:cxnSp macro="">
      <xdr:nvCxnSpPr>
        <xdr:cNvPr id="172" name="直線コネクタ 171"/>
        <xdr:cNvCxnSpPr/>
      </xdr:nvCxnSpPr>
      <xdr:spPr>
        <a:xfrm>
          <a:off x="10388600" y="1094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82550</xdr:rowOff>
    </xdr:from>
    <xdr:ext cx="690189" cy="259045"/>
    <xdr:sp macro="" textlink="">
      <xdr:nvSpPr>
        <xdr:cNvPr id="173" name="【橋りょう・トンネル】&#10;一人当たり有形固定資産（償却資産）額最大値テキスト"/>
        <xdr:cNvSpPr txBox="1"/>
      </xdr:nvSpPr>
      <xdr:spPr>
        <a:xfrm>
          <a:off x="10566400" y="9340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7,786,754</a:t>
          </a:r>
          <a:endParaRPr kumimoji="1" lang="ja-JP" altLang="en-US" sz="1000" b="1">
            <a:latin typeface="ＭＳ Ｐゴシック"/>
          </a:endParaRPr>
        </a:p>
      </xdr:txBody>
    </xdr:sp>
    <xdr:clientData/>
  </xdr:oneCellAnchor>
  <xdr:twoCellAnchor>
    <xdr:from>
      <xdr:col>15</xdr:col>
      <xdr:colOff>92075</xdr:colOff>
      <xdr:row>55</xdr:row>
      <xdr:rowOff>135873</xdr:rowOff>
    </xdr:from>
    <xdr:to>
      <xdr:col>15</xdr:col>
      <xdr:colOff>269875</xdr:colOff>
      <xdr:row>55</xdr:row>
      <xdr:rowOff>135873</xdr:rowOff>
    </xdr:to>
    <xdr:cxnSp macro="">
      <xdr:nvCxnSpPr>
        <xdr:cNvPr id="174" name="直線コネクタ 173"/>
        <xdr:cNvCxnSpPr/>
      </xdr:nvCxnSpPr>
      <xdr:spPr>
        <a:xfrm>
          <a:off x="10388600" y="956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167396</xdr:rowOff>
    </xdr:from>
    <xdr:ext cx="690189" cy="259045"/>
    <xdr:sp macro="" textlink="">
      <xdr:nvSpPr>
        <xdr:cNvPr id="175" name="【橋りょう・トンネル】&#10;一人当たり有形固定資産（償却資産）額平均値テキスト"/>
        <xdr:cNvSpPr txBox="1"/>
      </xdr:nvSpPr>
      <xdr:spPr>
        <a:xfrm>
          <a:off x="10566400" y="1011149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3,874,703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144519</xdr:rowOff>
    </xdr:from>
    <xdr:to>
      <xdr:col>15</xdr:col>
      <xdr:colOff>231775</xdr:colOff>
      <xdr:row>60</xdr:row>
      <xdr:rowOff>74669</xdr:rowOff>
    </xdr:to>
    <xdr:sp macro="" textlink="">
      <xdr:nvSpPr>
        <xdr:cNvPr id="176" name="フローチャート : 判断 175"/>
        <xdr:cNvSpPr/>
      </xdr:nvSpPr>
      <xdr:spPr>
        <a:xfrm>
          <a:off x="10426700" y="1026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92849</xdr:rowOff>
    </xdr:from>
    <xdr:to>
      <xdr:col>15</xdr:col>
      <xdr:colOff>231775</xdr:colOff>
      <xdr:row>64</xdr:row>
      <xdr:rowOff>22999</xdr:rowOff>
    </xdr:to>
    <xdr:sp macro="" textlink="">
      <xdr:nvSpPr>
        <xdr:cNvPr id="182" name="円/楕円 181"/>
        <xdr:cNvSpPr/>
      </xdr:nvSpPr>
      <xdr:spPr>
        <a:xfrm>
          <a:off x="10426700" y="108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7776</xdr:rowOff>
    </xdr:from>
    <xdr:ext cx="599010" cy="259045"/>
    <xdr:sp macro="" textlink="">
      <xdr:nvSpPr>
        <xdr:cNvPr id="183" name="【橋りょう・トンネル】&#10;一人当たり有形固定資産（償却資産）額該当値テキスト"/>
        <xdr:cNvSpPr txBox="1"/>
      </xdr:nvSpPr>
      <xdr:spPr>
        <a:xfrm>
          <a:off x="10566400" y="108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545,936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6" name="テキスト ボックス 19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8" name="テキスト ボックス 19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0" name="テキスト ボックス 19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2" name="テキスト ボックス 20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4" name="テキスト ボックス 20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6" name="テキスト ボックス 20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81643</xdr:rowOff>
    </xdr:from>
    <xdr:to>
      <xdr:col>6</xdr:col>
      <xdr:colOff>510540</xdr:colOff>
      <xdr:row>85</xdr:row>
      <xdr:rowOff>100693</xdr:rowOff>
    </xdr:to>
    <xdr:cxnSp macro="">
      <xdr:nvCxnSpPr>
        <xdr:cNvPr id="210" name="直線コネクタ 209"/>
        <xdr:cNvCxnSpPr/>
      </xdr:nvCxnSpPr>
      <xdr:spPr>
        <a:xfrm flipV="1">
          <a:off x="4634865" y="13454743"/>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104520</xdr:rowOff>
    </xdr:from>
    <xdr:ext cx="405111" cy="259045"/>
    <xdr:sp macro="" textlink="">
      <xdr:nvSpPr>
        <xdr:cNvPr id="211" name="【公営住宅】&#10;有形固定資産減価償却率最小値テキスト"/>
        <xdr:cNvSpPr txBox="1"/>
      </xdr:nvSpPr>
      <xdr:spPr>
        <a:xfrm>
          <a:off x="47244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85</xdr:row>
      <xdr:rowOff>100693</xdr:rowOff>
    </xdr:from>
    <xdr:to>
      <xdr:col>6</xdr:col>
      <xdr:colOff>600075</xdr:colOff>
      <xdr:row>85</xdr:row>
      <xdr:rowOff>100693</xdr:rowOff>
    </xdr:to>
    <xdr:cxnSp macro="">
      <xdr:nvCxnSpPr>
        <xdr:cNvPr id="212" name="直線コネクタ 211"/>
        <xdr:cNvCxnSpPr/>
      </xdr:nvCxnSpPr>
      <xdr:spPr>
        <a:xfrm>
          <a:off x="4546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28320</xdr:rowOff>
    </xdr:from>
    <xdr:ext cx="405111" cy="259045"/>
    <xdr:sp macro="" textlink="">
      <xdr:nvSpPr>
        <xdr:cNvPr id="213" name="【公営住宅】&#10;有形固定資産減価償却率最大値テキスト"/>
        <xdr:cNvSpPr txBox="1"/>
      </xdr:nvSpPr>
      <xdr:spPr>
        <a:xfrm>
          <a:off x="4724400" y="1322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78</xdr:row>
      <xdr:rowOff>81643</xdr:rowOff>
    </xdr:from>
    <xdr:to>
      <xdr:col>6</xdr:col>
      <xdr:colOff>600075</xdr:colOff>
      <xdr:row>78</xdr:row>
      <xdr:rowOff>81643</xdr:rowOff>
    </xdr:to>
    <xdr:cxnSp macro="">
      <xdr:nvCxnSpPr>
        <xdr:cNvPr id="214" name="直線コネクタ 213"/>
        <xdr:cNvCxnSpPr/>
      </xdr:nvCxnSpPr>
      <xdr:spPr>
        <a:xfrm>
          <a:off x="4546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23784</xdr:rowOff>
    </xdr:from>
    <xdr:ext cx="405111" cy="259045"/>
    <xdr:sp macro="" textlink="">
      <xdr:nvSpPr>
        <xdr:cNvPr id="215" name="【公営住宅】&#10;有形固定資産減価償却率平均値テキスト"/>
        <xdr:cNvSpPr txBox="1"/>
      </xdr:nvSpPr>
      <xdr:spPr>
        <a:xfrm>
          <a:off x="4724400" y="13396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907</xdr:rowOff>
    </xdr:from>
    <xdr:to>
      <xdr:col>6</xdr:col>
      <xdr:colOff>561975</xdr:colOff>
      <xdr:row>79</xdr:row>
      <xdr:rowOff>102507</xdr:rowOff>
    </xdr:to>
    <xdr:sp macro="" textlink="">
      <xdr:nvSpPr>
        <xdr:cNvPr id="216" name="フローチャート : 判断 215"/>
        <xdr:cNvSpPr/>
      </xdr:nvSpPr>
      <xdr:spPr>
        <a:xfrm>
          <a:off x="4584700" y="1354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49893</xdr:rowOff>
    </xdr:from>
    <xdr:to>
      <xdr:col>6</xdr:col>
      <xdr:colOff>561975</xdr:colOff>
      <xdr:row>85</xdr:row>
      <xdr:rowOff>151493</xdr:rowOff>
    </xdr:to>
    <xdr:sp macro="" textlink="">
      <xdr:nvSpPr>
        <xdr:cNvPr id="222" name="円/楕円 221"/>
        <xdr:cNvSpPr/>
      </xdr:nvSpPr>
      <xdr:spPr>
        <a:xfrm>
          <a:off x="4584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136270</xdr:rowOff>
    </xdr:from>
    <xdr:ext cx="405111" cy="259045"/>
    <xdr:sp macro="" textlink="">
      <xdr:nvSpPr>
        <xdr:cNvPr id="223" name="【公営住宅】&#10;有形固定資産減価償却率該当値テキスト"/>
        <xdr:cNvSpPr txBox="1"/>
      </xdr:nvSpPr>
      <xdr:spPr>
        <a:xfrm>
          <a:off x="4724400" y="1453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5" name="テキスト ボックス 2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7" name="テキスト ボックス 2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113702</xdr:rowOff>
    </xdr:from>
    <xdr:to>
      <xdr:col>15</xdr:col>
      <xdr:colOff>180340</xdr:colOff>
      <xdr:row>86</xdr:row>
      <xdr:rowOff>42509</xdr:rowOff>
    </xdr:to>
    <xdr:cxnSp macro="">
      <xdr:nvCxnSpPr>
        <xdr:cNvPr id="249" name="直線コネクタ 248"/>
        <xdr:cNvCxnSpPr/>
      </xdr:nvCxnSpPr>
      <xdr:spPr>
        <a:xfrm flipV="1">
          <a:off x="10476865" y="13486802"/>
          <a:ext cx="0" cy="130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46336</xdr:rowOff>
    </xdr:from>
    <xdr:ext cx="469744" cy="259045"/>
    <xdr:sp macro="" textlink="">
      <xdr:nvSpPr>
        <xdr:cNvPr id="250" name="【公営住宅】&#10;一人当たり面積最小値テキスト"/>
        <xdr:cNvSpPr txBox="1"/>
      </xdr:nvSpPr>
      <xdr:spPr>
        <a:xfrm>
          <a:off x="10566400" y="147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0.773</a:t>
          </a:r>
          <a:endParaRPr kumimoji="1" lang="ja-JP" altLang="en-US" sz="1000" b="1">
            <a:latin typeface="ＭＳ Ｐゴシック"/>
          </a:endParaRPr>
        </a:p>
      </xdr:txBody>
    </xdr:sp>
    <xdr:clientData/>
  </xdr:oneCellAnchor>
  <xdr:twoCellAnchor>
    <xdr:from>
      <xdr:col>15</xdr:col>
      <xdr:colOff>92075</xdr:colOff>
      <xdr:row>86</xdr:row>
      <xdr:rowOff>42509</xdr:rowOff>
    </xdr:from>
    <xdr:to>
      <xdr:col>15</xdr:col>
      <xdr:colOff>269875</xdr:colOff>
      <xdr:row>86</xdr:row>
      <xdr:rowOff>42509</xdr:rowOff>
    </xdr:to>
    <xdr:cxnSp macro="">
      <xdr:nvCxnSpPr>
        <xdr:cNvPr id="251" name="直線コネクタ 250"/>
        <xdr:cNvCxnSpPr/>
      </xdr:nvCxnSpPr>
      <xdr:spPr>
        <a:xfrm>
          <a:off x="10388600" y="1478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60379</xdr:rowOff>
    </xdr:from>
    <xdr:ext cx="469744" cy="259045"/>
    <xdr:sp macro="" textlink="">
      <xdr:nvSpPr>
        <xdr:cNvPr id="252" name="【公営住宅】&#10;一人当たり面積最大値テキスト"/>
        <xdr:cNvSpPr txBox="1"/>
      </xdr:nvSpPr>
      <xdr:spPr>
        <a:xfrm>
          <a:off x="10566400" y="1326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8.737</a:t>
          </a:r>
          <a:endParaRPr kumimoji="1" lang="ja-JP" altLang="en-US" sz="1000" b="1">
            <a:latin typeface="ＭＳ Ｐゴシック"/>
          </a:endParaRPr>
        </a:p>
      </xdr:txBody>
    </xdr:sp>
    <xdr:clientData/>
  </xdr:oneCellAnchor>
  <xdr:twoCellAnchor>
    <xdr:from>
      <xdr:col>15</xdr:col>
      <xdr:colOff>92075</xdr:colOff>
      <xdr:row>78</xdr:row>
      <xdr:rowOff>113702</xdr:rowOff>
    </xdr:from>
    <xdr:to>
      <xdr:col>15</xdr:col>
      <xdr:colOff>269875</xdr:colOff>
      <xdr:row>78</xdr:row>
      <xdr:rowOff>113702</xdr:rowOff>
    </xdr:to>
    <xdr:cxnSp macro="">
      <xdr:nvCxnSpPr>
        <xdr:cNvPr id="253" name="直線コネクタ 252"/>
        <xdr:cNvCxnSpPr/>
      </xdr:nvCxnSpPr>
      <xdr:spPr>
        <a:xfrm>
          <a:off x="10388600" y="1348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102596</xdr:rowOff>
    </xdr:from>
    <xdr:ext cx="469744" cy="259045"/>
    <xdr:sp macro="" textlink="">
      <xdr:nvSpPr>
        <xdr:cNvPr id="254" name="【公営住宅】&#10;一人当たり面積平均値テキスト"/>
        <xdr:cNvSpPr txBox="1"/>
      </xdr:nvSpPr>
      <xdr:spPr>
        <a:xfrm>
          <a:off x="10566400" y="1399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79719</xdr:rowOff>
    </xdr:from>
    <xdr:to>
      <xdr:col>15</xdr:col>
      <xdr:colOff>231775</xdr:colOff>
      <xdr:row>83</xdr:row>
      <xdr:rowOff>9869</xdr:rowOff>
    </xdr:to>
    <xdr:sp macro="" textlink="">
      <xdr:nvSpPr>
        <xdr:cNvPr id="255" name="フローチャート : 判断 254"/>
        <xdr:cNvSpPr/>
      </xdr:nvSpPr>
      <xdr:spPr>
        <a:xfrm>
          <a:off x="10426700" y="141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163159</xdr:rowOff>
    </xdr:from>
    <xdr:to>
      <xdr:col>15</xdr:col>
      <xdr:colOff>231775</xdr:colOff>
      <xdr:row>86</xdr:row>
      <xdr:rowOff>93309</xdr:rowOff>
    </xdr:to>
    <xdr:sp macro="" textlink="">
      <xdr:nvSpPr>
        <xdr:cNvPr id="261" name="円/楕円 260"/>
        <xdr:cNvSpPr/>
      </xdr:nvSpPr>
      <xdr:spPr>
        <a:xfrm>
          <a:off x="10426700" y="147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78086</xdr:rowOff>
    </xdr:from>
    <xdr:ext cx="469744" cy="259045"/>
    <xdr:sp macro="" textlink="">
      <xdr:nvSpPr>
        <xdr:cNvPr id="262" name="【公営住宅】&#10;一人当たり面積該当値テキスト"/>
        <xdr:cNvSpPr txBox="1"/>
      </xdr:nvSpPr>
      <xdr:spPr>
        <a:xfrm>
          <a:off x="10566400" y="146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0" name="正方形/長方形 26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1" name="正方形/長方形 27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2" name="正方形/長方形 27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3" name="正方形/長方形 27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4" name="正方形/長方形 27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5" name="正方形/長方形 27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2" name="正方形/長方形 28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5" name="テキスト ボックス 28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6" name="直線コネクタ 28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7" name="テキスト ボックス 28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8" name="直線コネクタ 28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9" name="テキスト ボックス 28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0" name="直線コネクタ 28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1" name="テキスト ボックス 29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2" name="直線コネクタ 29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3" name="テキスト ボックス 29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5" name="テキスト ボックス 2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53340</xdr:rowOff>
    </xdr:from>
    <xdr:to>
      <xdr:col>23</xdr:col>
      <xdr:colOff>516889</xdr:colOff>
      <xdr:row>40</xdr:row>
      <xdr:rowOff>121920</xdr:rowOff>
    </xdr:to>
    <xdr:cxnSp macro="">
      <xdr:nvCxnSpPr>
        <xdr:cNvPr id="297" name="直線コネクタ 296"/>
        <xdr:cNvCxnSpPr/>
      </xdr:nvCxnSpPr>
      <xdr:spPr>
        <a:xfrm flipV="1">
          <a:off x="16318864" y="5882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125747</xdr:rowOff>
    </xdr:from>
    <xdr:ext cx="405111" cy="259045"/>
    <xdr:sp macro="" textlink="">
      <xdr:nvSpPr>
        <xdr:cNvPr id="298" name="【認定こども園・幼稚園・保育所】&#10;有形固定資産減価償却率最小値テキスト"/>
        <xdr:cNvSpPr txBox="1"/>
      </xdr:nvSpPr>
      <xdr:spPr>
        <a:xfrm>
          <a:off x="164084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40</xdr:row>
      <xdr:rowOff>121920</xdr:rowOff>
    </xdr:from>
    <xdr:to>
      <xdr:col>23</xdr:col>
      <xdr:colOff>606425</xdr:colOff>
      <xdr:row>40</xdr:row>
      <xdr:rowOff>121920</xdr:rowOff>
    </xdr:to>
    <xdr:cxnSp macro="">
      <xdr:nvCxnSpPr>
        <xdr:cNvPr id="299" name="直線コネクタ 298"/>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17</xdr:rowOff>
    </xdr:from>
    <xdr:ext cx="405111" cy="259045"/>
    <xdr:sp macro="" textlink="">
      <xdr:nvSpPr>
        <xdr:cNvPr id="300" name="【認定こども園・幼稚園・保育所】&#10;有形固定資産減価償却率最大値テキスト"/>
        <xdr:cNvSpPr txBox="1"/>
      </xdr:nvSpPr>
      <xdr:spPr>
        <a:xfrm>
          <a:off x="16408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34</xdr:row>
      <xdr:rowOff>53340</xdr:rowOff>
    </xdr:from>
    <xdr:to>
      <xdr:col>23</xdr:col>
      <xdr:colOff>606425</xdr:colOff>
      <xdr:row>34</xdr:row>
      <xdr:rowOff>53340</xdr:rowOff>
    </xdr:to>
    <xdr:cxnSp macro="">
      <xdr:nvCxnSpPr>
        <xdr:cNvPr id="301" name="直線コネクタ 300"/>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02" name="【認定こども園・幼稚園・保育所】&#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03" name="フローチャート : 判断 302"/>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2540</xdr:rowOff>
    </xdr:from>
    <xdr:to>
      <xdr:col>23</xdr:col>
      <xdr:colOff>568325</xdr:colOff>
      <xdr:row>34</xdr:row>
      <xdr:rowOff>104140</xdr:rowOff>
    </xdr:to>
    <xdr:sp macro="" textlink="">
      <xdr:nvSpPr>
        <xdr:cNvPr id="309" name="円/楕円 308"/>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127017</xdr:rowOff>
    </xdr:from>
    <xdr:ext cx="405111" cy="259045"/>
    <xdr:sp macro="" textlink="">
      <xdr:nvSpPr>
        <xdr:cNvPr id="310" name="【認定こども園・幼稚園・保育所】&#10;有形固定資産減価償却率該当値テキスト"/>
        <xdr:cNvSpPr txBox="1"/>
      </xdr:nvSpPr>
      <xdr:spPr>
        <a:xfrm>
          <a:off x="164084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3" name="テキスト ボックス 3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5" name="テキスト ボックス 3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7" name="テキスト ボックス 3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9" name="テキスト ボックス 3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1" name="テキスト ボックス 3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60960</xdr:rowOff>
    </xdr:from>
    <xdr:to>
      <xdr:col>32</xdr:col>
      <xdr:colOff>186689</xdr:colOff>
      <xdr:row>42</xdr:row>
      <xdr:rowOff>99060</xdr:rowOff>
    </xdr:to>
    <xdr:cxnSp macro="">
      <xdr:nvCxnSpPr>
        <xdr:cNvPr id="335" name="直線コネクタ 334"/>
        <xdr:cNvCxnSpPr/>
      </xdr:nvCxnSpPr>
      <xdr:spPr>
        <a:xfrm flipV="1">
          <a:off x="22160864" y="58902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102887</xdr:rowOff>
    </xdr:from>
    <xdr:ext cx="469744" cy="259045"/>
    <xdr:sp macro="" textlink="">
      <xdr:nvSpPr>
        <xdr:cNvPr id="336" name="【認定こども園・幼稚園・保育所】&#10;一人当たり面積最小値テキスト"/>
        <xdr:cNvSpPr txBox="1"/>
      </xdr:nvSpPr>
      <xdr:spPr>
        <a:xfrm>
          <a:off x="22250400" y="73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42</xdr:row>
      <xdr:rowOff>99060</xdr:rowOff>
    </xdr:from>
    <xdr:to>
      <xdr:col>32</xdr:col>
      <xdr:colOff>276225</xdr:colOff>
      <xdr:row>42</xdr:row>
      <xdr:rowOff>99060</xdr:rowOff>
    </xdr:to>
    <xdr:cxnSp macro="">
      <xdr:nvCxnSpPr>
        <xdr:cNvPr id="337" name="直線コネクタ 336"/>
        <xdr:cNvCxnSpPr/>
      </xdr:nvCxnSpPr>
      <xdr:spPr>
        <a:xfrm>
          <a:off x="22072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7637</xdr:rowOff>
    </xdr:from>
    <xdr:ext cx="469744" cy="259045"/>
    <xdr:sp macro="" textlink="">
      <xdr:nvSpPr>
        <xdr:cNvPr id="338" name="【認定こども園・幼稚園・保育所】&#10;一人当たり面積最大値テキスト"/>
        <xdr:cNvSpPr txBox="1"/>
      </xdr:nvSpPr>
      <xdr:spPr>
        <a:xfrm>
          <a:off x="222504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0.577</a:t>
          </a:r>
          <a:endParaRPr kumimoji="1" lang="ja-JP" altLang="en-US" sz="1000" b="1">
            <a:latin typeface="ＭＳ Ｐゴシック"/>
          </a:endParaRPr>
        </a:p>
      </xdr:txBody>
    </xdr:sp>
    <xdr:clientData/>
  </xdr:oneCellAnchor>
  <xdr:twoCellAnchor>
    <xdr:from>
      <xdr:col>32</xdr:col>
      <xdr:colOff>98425</xdr:colOff>
      <xdr:row>34</xdr:row>
      <xdr:rowOff>60960</xdr:rowOff>
    </xdr:from>
    <xdr:to>
      <xdr:col>32</xdr:col>
      <xdr:colOff>276225</xdr:colOff>
      <xdr:row>34</xdr:row>
      <xdr:rowOff>60960</xdr:rowOff>
    </xdr:to>
    <xdr:cxnSp macro="">
      <xdr:nvCxnSpPr>
        <xdr:cNvPr id="339" name="直線コネクタ 33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40"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41" name="フローチャート : 判断 340"/>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48260</xdr:rowOff>
    </xdr:from>
    <xdr:to>
      <xdr:col>32</xdr:col>
      <xdr:colOff>238125</xdr:colOff>
      <xdr:row>42</xdr:row>
      <xdr:rowOff>149860</xdr:rowOff>
    </xdr:to>
    <xdr:sp macro="" textlink="">
      <xdr:nvSpPr>
        <xdr:cNvPr id="347" name="円/楕円 346"/>
        <xdr:cNvSpPr/>
      </xdr:nvSpPr>
      <xdr:spPr>
        <a:xfrm>
          <a:off x="221107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134637</xdr:rowOff>
    </xdr:from>
    <xdr:ext cx="469744" cy="259045"/>
    <xdr:sp macro="" textlink="">
      <xdr:nvSpPr>
        <xdr:cNvPr id="348" name="【認定こども園・幼稚園・保育所】&#10;一人当たり面積該当値テキスト"/>
        <xdr:cNvSpPr txBox="1"/>
      </xdr:nvSpPr>
      <xdr:spPr>
        <a:xfrm>
          <a:off x="22250400" y="71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0" name="直線コネクタ 35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1" name="テキスト ボックス 36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64" name="直線コネクタ 36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65" name="テキスト ボックス 36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17145</xdr:rowOff>
    </xdr:from>
    <xdr:to>
      <xdr:col>23</xdr:col>
      <xdr:colOff>516889</xdr:colOff>
      <xdr:row>63</xdr:row>
      <xdr:rowOff>108585</xdr:rowOff>
    </xdr:to>
    <xdr:cxnSp macro="">
      <xdr:nvCxnSpPr>
        <xdr:cNvPr id="369" name="直線コネクタ 368"/>
        <xdr:cNvCxnSpPr/>
      </xdr:nvCxnSpPr>
      <xdr:spPr>
        <a:xfrm flipV="1">
          <a:off x="16318864" y="96183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112412</xdr:rowOff>
    </xdr:from>
    <xdr:ext cx="405111" cy="259045"/>
    <xdr:sp macro="" textlink="">
      <xdr:nvSpPr>
        <xdr:cNvPr id="370" name="【学校施設】&#10;有形固定資産減価償却率最小値テキスト"/>
        <xdr:cNvSpPr txBox="1"/>
      </xdr:nvSpPr>
      <xdr:spPr>
        <a:xfrm>
          <a:off x="16408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63</xdr:row>
      <xdr:rowOff>108585</xdr:rowOff>
    </xdr:from>
    <xdr:to>
      <xdr:col>23</xdr:col>
      <xdr:colOff>606425</xdr:colOff>
      <xdr:row>63</xdr:row>
      <xdr:rowOff>108585</xdr:rowOff>
    </xdr:to>
    <xdr:cxnSp macro="">
      <xdr:nvCxnSpPr>
        <xdr:cNvPr id="371" name="直線コネクタ 370"/>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135272</xdr:rowOff>
    </xdr:from>
    <xdr:ext cx="405111" cy="259045"/>
    <xdr:sp macro="" textlink="">
      <xdr:nvSpPr>
        <xdr:cNvPr id="372" name="【学校施設】&#10;有形固定資産減価償却率最大値テキスト"/>
        <xdr:cNvSpPr txBox="1"/>
      </xdr:nvSpPr>
      <xdr:spPr>
        <a:xfrm>
          <a:off x="16408400" y="939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23</xdr:col>
      <xdr:colOff>428625</xdr:colOff>
      <xdr:row>56</xdr:row>
      <xdr:rowOff>17145</xdr:rowOff>
    </xdr:from>
    <xdr:to>
      <xdr:col>23</xdr:col>
      <xdr:colOff>606425</xdr:colOff>
      <xdr:row>56</xdr:row>
      <xdr:rowOff>17145</xdr:rowOff>
    </xdr:to>
    <xdr:cxnSp macro="">
      <xdr:nvCxnSpPr>
        <xdr:cNvPr id="373" name="直線コネクタ 372"/>
        <xdr:cNvCxnSpPr/>
      </xdr:nvCxnSpPr>
      <xdr:spPr>
        <a:xfrm>
          <a:off x="16230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92092</xdr:rowOff>
    </xdr:from>
    <xdr:ext cx="405111" cy="259045"/>
    <xdr:sp macro="" textlink="">
      <xdr:nvSpPr>
        <xdr:cNvPr id="374" name="【学校施設】&#10;有形固定資産減価償却率平均値テキスト"/>
        <xdr:cNvSpPr txBox="1"/>
      </xdr:nvSpPr>
      <xdr:spPr>
        <a:xfrm>
          <a:off x="16408400" y="1003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69215</xdr:rowOff>
    </xdr:from>
    <xdr:to>
      <xdr:col>23</xdr:col>
      <xdr:colOff>568325</xdr:colOff>
      <xdr:row>59</xdr:row>
      <xdr:rowOff>170815</xdr:rowOff>
    </xdr:to>
    <xdr:sp macro="" textlink="">
      <xdr:nvSpPr>
        <xdr:cNvPr id="375" name="フローチャート : 判断 374"/>
        <xdr:cNvSpPr/>
      </xdr:nvSpPr>
      <xdr:spPr>
        <a:xfrm>
          <a:off x="162687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57785</xdr:rowOff>
    </xdr:from>
    <xdr:to>
      <xdr:col>23</xdr:col>
      <xdr:colOff>568325</xdr:colOff>
      <xdr:row>63</xdr:row>
      <xdr:rowOff>159385</xdr:rowOff>
    </xdr:to>
    <xdr:sp macro="" textlink="">
      <xdr:nvSpPr>
        <xdr:cNvPr id="381" name="円/楕円 380"/>
        <xdr:cNvSpPr/>
      </xdr:nvSpPr>
      <xdr:spPr>
        <a:xfrm>
          <a:off x="16268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144162</xdr:rowOff>
    </xdr:from>
    <xdr:ext cx="405111" cy="259045"/>
    <xdr:sp macro="" textlink="">
      <xdr:nvSpPr>
        <xdr:cNvPr id="382" name="【学校施設】&#10;有形固定資産減価償却率該当値テキスト"/>
        <xdr:cNvSpPr txBox="1"/>
      </xdr:nvSpPr>
      <xdr:spPr>
        <a:xfrm>
          <a:off x="16408400" y="1077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16002</xdr:rowOff>
    </xdr:from>
    <xdr:to>
      <xdr:col>32</xdr:col>
      <xdr:colOff>186689</xdr:colOff>
      <xdr:row>62</xdr:row>
      <xdr:rowOff>160782</xdr:rowOff>
    </xdr:to>
    <xdr:cxnSp macro="">
      <xdr:nvCxnSpPr>
        <xdr:cNvPr id="407" name="直線コネクタ 406"/>
        <xdr:cNvCxnSpPr/>
      </xdr:nvCxnSpPr>
      <xdr:spPr>
        <a:xfrm flipV="1">
          <a:off x="22160864" y="9788652"/>
          <a:ext cx="0" cy="1002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164609</xdr:rowOff>
    </xdr:from>
    <xdr:ext cx="469744" cy="259045"/>
    <xdr:sp macro="" textlink="">
      <xdr:nvSpPr>
        <xdr:cNvPr id="408" name="【学校施設】&#10;一人当たり面積最小値テキスト"/>
        <xdr:cNvSpPr txBox="1"/>
      </xdr:nvSpPr>
      <xdr:spPr>
        <a:xfrm>
          <a:off x="222504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2.678</a:t>
          </a:r>
          <a:endParaRPr kumimoji="1" lang="ja-JP" altLang="en-US" sz="1000" b="1">
            <a:latin typeface="ＭＳ Ｐゴシック"/>
          </a:endParaRPr>
        </a:p>
      </xdr:txBody>
    </xdr:sp>
    <xdr:clientData/>
  </xdr:oneCellAnchor>
  <xdr:twoCellAnchor>
    <xdr:from>
      <xdr:col>32</xdr:col>
      <xdr:colOff>98425</xdr:colOff>
      <xdr:row>62</xdr:row>
      <xdr:rowOff>160782</xdr:rowOff>
    </xdr:from>
    <xdr:to>
      <xdr:col>32</xdr:col>
      <xdr:colOff>276225</xdr:colOff>
      <xdr:row>62</xdr:row>
      <xdr:rowOff>160782</xdr:rowOff>
    </xdr:to>
    <xdr:cxnSp macro="">
      <xdr:nvCxnSpPr>
        <xdr:cNvPr id="409" name="直線コネクタ 408"/>
        <xdr:cNvCxnSpPr/>
      </xdr:nvCxnSpPr>
      <xdr:spPr>
        <a:xfrm>
          <a:off x="22072600" y="107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134129</xdr:rowOff>
    </xdr:from>
    <xdr:ext cx="469744" cy="259045"/>
    <xdr:sp macro="" textlink="">
      <xdr:nvSpPr>
        <xdr:cNvPr id="410" name="【学校施設】&#10;一人当たり面積最大値テキスト"/>
        <xdr:cNvSpPr txBox="1"/>
      </xdr:nvSpPr>
      <xdr:spPr>
        <a:xfrm>
          <a:off x="22250400" y="956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5.308</a:t>
          </a:r>
          <a:endParaRPr kumimoji="1" lang="ja-JP" altLang="en-US" sz="1000" b="1">
            <a:latin typeface="ＭＳ Ｐゴシック"/>
          </a:endParaRPr>
        </a:p>
      </xdr:txBody>
    </xdr:sp>
    <xdr:clientData/>
  </xdr:oneCellAnchor>
  <xdr:twoCellAnchor>
    <xdr:from>
      <xdr:col>32</xdr:col>
      <xdr:colOff>98425</xdr:colOff>
      <xdr:row>57</xdr:row>
      <xdr:rowOff>16002</xdr:rowOff>
    </xdr:from>
    <xdr:to>
      <xdr:col>32</xdr:col>
      <xdr:colOff>276225</xdr:colOff>
      <xdr:row>57</xdr:row>
      <xdr:rowOff>16002</xdr:rowOff>
    </xdr:to>
    <xdr:cxnSp macro="">
      <xdr:nvCxnSpPr>
        <xdr:cNvPr id="411" name="直線コネクタ 410"/>
        <xdr:cNvCxnSpPr/>
      </xdr:nvCxnSpPr>
      <xdr:spPr>
        <a:xfrm>
          <a:off x="22072600" y="978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15130</xdr:rowOff>
    </xdr:from>
    <xdr:ext cx="469744" cy="259045"/>
    <xdr:sp macro="" textlink="">
      <xdr:nvSpPr>
        <xdr:cNvPr id="412" name="【学校施設】&#10;一人当たり面積平均値テキスト"/>
        <xdr:cNvSpPr txBox="1"/>
      </xdr:nvSpPr>
      <xdr:spPr>
        <a:xfrm>
          <a:off x="22250400" y="10130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3.887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163703</xdr:rowOff>
    </xdr:from>
    <xdr:to>
      <xdr:col>32</xdr:col>
      <xdr:colOff>238125</xdr:colOff>
      <xdr:row>60</xdr:row>
      <xdr:rowOff>93853</xdr:rowOff>
    </xdr:to>
    <xdr:sp macro="" textlink="">
      <xdr:nvSpPr>
        <xdr:cNvPr id="413" name="フローチャート : 判断 412"/>
        <xdr:cNvSpPr/>
      </xdr:nvSpPr>
      <xdr:spPr>
        <a:xfrm>
          <a:off x="22110700" y="1027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109982</xdr:rowOff>
    </xdr:from>
    <xdr:to>
      <xdr:col>32</xdr:col>
      <xdr:colOff>238125</xdr:colOff>
      <xdr:row>63</xdr:row>
      <xdr:rowOff>40132</xdr:rowOff>
    </xdr:to>
    <xdr:sp macro="" textlink="">
      <xdr:nvSpPr>
        <xdr:cNvPr id="419" name="円/楕円 418"/>
        <xdr:cNvSpPr/>
      </xdr:nvSpPr>
      <xdr:spPr>
        <a:xfrm>
          <a:off x="221107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24909</xdr:rowOff>
    </xdr:from>
    <xdr:ext cx="469744" cy="259045"/>
    <xdr:sp macro="" textlink="">
      <xdr:nvSpPr>
        <xdr:cNvPr id="420" name="【学校施設】&#10;一人当たり面積該当値テキスト"/>
        <xdr:cNvSpPr txBox="1"/>
      </xdr:nvSpPr>
      <xdr:spPr>
        <a:xfrm>
          <a:off x="22250400" y="106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22" name="正方形/長方形 42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23" name="正方形/長方形 42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24" name="正方形/長方形 42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25" name="正方形/長方形 42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6" name="正方形/長方形 42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7" name="正方形/長方形 42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28" name="正方形/長方形 42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29" name="正方形/長方形 42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30" name="正方形/長方形 42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31" name="正方形/長方形 43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2" name="正方形/長方形 43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3" name="正方形/長方形 43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4" name="正方形/長方形 4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5" name="正方形/長方形 4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6" name="正方形/長方形 4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7" name="正方形/長方形 4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8" name="正方形/長方形 4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9" name="正方形/長方形 4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0" name="正方形/長方形 43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1" name="テキスト ボックス 4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2" name="直線コネクタ 4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3" name="テキスト ボックス 4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44" name="直線コネクタ 4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45" name="テキスト ボックス 4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46" name="直線コネクタ 4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47" name="テキスト ボックス 4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8" name="直線コネクタ 4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49" name="テキスト ボックス 4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0" name="直線コネクタ 4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1" name="テキスト ボックス 4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2" name="直線コネクタ 4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53" name="テキスト ボックス 4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83820</xdr:rowOff>
    </xdr:to>
    <xdr:cxnSp macro="">
      <xdr:nvCxnSpPr>
        <xdr:cNvPr id="457" name="直線コネクタ 456"/>
        <xdr:cNvCxnSpPr/>
      </xdr:nvCxnSpPr>
      <xdr:spPr>
        <a:xfrm flipV="1">
          <a:off x="16318864" y="1714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87647</xdr:rowOff>
    </xdr:from>
    <xdr:ext cx="405111" cy="259045"/>
    <xdr:sp macro="" textlink="">
      <xdr:nvSpPr>
        <xdr:cNvPr id="458" name="【公民館】&#10;有形固定資産減価償却率最小値テキスト"/>
        <xdr:cNvSpPr txBox="1"/>
      </xdr:nvSpPr>
      <xdr:spPr>
        <a:xfrm>
          <a:off x="16408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23</xdr:col>
      <xdr:colOff>428625</xdr:colOff>
      <xdr:row>108</xdr:row>
      <xdr:rowOff>83820</xdr:rowOff>
    </xdr:from>
    <xdr:to>
      <xdr:col>23</xdr:col>
      <xdr:colOff>606425</xdr:colOff>
      <xdr:row>108</xdr:row>
      <xdr:rowOff>83820</xdr:rowOff>
    </xdr:to>
    <xdr:cxnSp macro="">
      <xdr:nvCxnSpPr>
        <xdr:cNvPr id="459" name="直線コネクタ 458"/>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60"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61" name="直線コネクタ 4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93997</xdr:rowOff>
    </xdr:from>
    <xdr:ext cx="405111" cy="259045"/>
    <xdr:sp macro="" textlink="">
      <xdr:nvSpPr>
        <xdr:cNvPr id="462" name="【公民館】&#10;有形固定資産減価償却率平均値テキスト"/>
        <xdr:cNvSpPr txBox="1"/>
      </xdr:nvSpPr>
      <xdr:spPr>
        <a:xfrm>
          <a:off x="164084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463" name="フローチャート : 判断 4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33020</xdr:rowOff>
    </xdr:from>
    <xdr:to>
      <xdr:col>23</xdr:col>
      <xdr:colOff>568325</xdr:colOff>
      <xdr:row>108</xdr:row>
      <xdr:rowOff>134620</xdr:rowOff>
    </xdr:to>
    <xdr:sp macro="" textlink="">
      <xdr:nvSpPr>
        <xdr:cNvPr id="469" name="円/楕円 468"/>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119397</xdr:rowOff>
    </xdr:from>
    <xdr:ext cx="405111" cy="259045"/>
    <xdr:sp macro="" textlink="">
      <xdr:nvSpPr>
        <xdr:cNvPr id="470" name="【公民館】&#10;有形固定資産減価償却率該当値テキスト"/>
        <xdr:cNvSpPr txBox="1"/>
      </xdr:nvSpPr>
      <xdr:spPr>
        <a:xfrm>
          <a:off x="16408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1" name="正方形/長方形 47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2" name="正方形/長方形 4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3" name="正方形/長方形 4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4" name="正方形/長方形 4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5" name="正方形/長方形 4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6" name="正方形/長方形 4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7" name="正方形/長方形 4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8" name="正方形/長方形 47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9" name="テキスト ボックス 4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0" name="直線コネクタ 4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1" name="テキスト ボックス 4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82" name="直線コネクタ 4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83" name="テキスト ボックス 4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84" name="直線コネクタ 4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85" name="テキスト ボックス 4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6" name="直線コネクタ 4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7" name="テキスト ボックス 4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8" name="直線コネクタ 4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9" name="テキスト ボックス 4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153924</xdr:rowOff>
    </xdr:from>
    <xdr:to>
      <xdr:col>32</xdr:col>
      <xdr:colOff>186689</xdr:colOff>
      <xdr:row>108</xdr:row>
      <xdr:rowOff>167639</xdr:rowOff>
    </xdr:to>
    <xdr:cxnSp macro="">
      <xdr:nvCxnSpPr>
        <xdr:cNvPr id="493" name="直線コネクタ 492"/>
        <xdr:cNvCxnSpPr/>
      </xdr:nvCxnSpPr>
      <xdr:spPr>
        <a:xfrm flipV="1">
          <a:off x="22160864" y="17298924"/>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xdr:rowOff>
    </xdr:from>
    <xdr:ext cx="469744" cy="259045"/>
    <xdr:sp macro="" textlink="">
      <xdr:nvSpPr>
        <xdr:cNvPr id="494" name="【公民館】&#10;一人当たり面積最小値テキスト"/>
        <xdr:cNvSpPr txBox="1"/>
      </xdr:nvSpPr>
      <xdr:spPr>
        <a:xfrm>
          <a:off x="22250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167639</xdr:rowOff>
    </xdr:from>
    <xdr:to>
      <xdr:col>32</xdr:col>
      <xdr:colOff>276225</xdr:colOff>
      <xdr:row>108</xdr:row>
      <xdr:rowOff>167639</xdr:rowOff>
    </xdr:to>
    <xdr:cxnSp macro="">
      <xdr:nvCxnSpPr>
        <xdr:cNvPr id="495" name="直線コネクタ 49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100601</xdr:rowOff>
    </xdr:from>
    <xdr:ext cx="469744" cy="259045"/>
    <xdr:sp macro="" textlink="">
      <xdr:nvSpPr>
        <xdr:cNvPr id="496" name="【公民館】&#10;一人当たり面積最大値テキスト"/>
        <xdr:cNvSpPr txBox="1"/>
      </xdr:nvSpPr>
      <xdr:spPr>
        <a:xfrm>
          <a:off x="222504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0.383</a:t>
          </a:r>
          <a:endParaRPr kumimoji="1" lang="ja-JP" altLang="en-US" sz="1000" b="1">
            <a:latin typeface="ＭＳ Ｐゴシック"/>
          </a:endParaRPr>
        </a:p>
      </xdr:txBody>
    </xdr:sp>
    <xdr:clientData/>
  </xdr:oneCellAnchor>
  <xdr:twoCellAnchor>
    <xdr:from>
      <xdr:col>32</xdr:col>
      <xdr:colOff>98425</xdr:colOff>
      <xdr:row>100</xdr:row>
      <xdr:rowOff>153924</xdr:rowOff>
    </xdr:from>
    <xdr:to>
      <xdr:col>32</xdr:col>
      <xdr:colOff>276225</xdr:colOff>
      <xdr:row>100</xdr:row>
      <xdr:rowOff>153924</xdr:rowOff>
    </xdr:to>
    <xdr:cxnSp macro="">
      <xdr:nvCxnSpPr>
        <xdr:cNvPr id="497" name="直線コネクタ 49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31259</xdr:rowOff>
    </xdr:from>
    <xdr:ext cx="469744" cy="259045"/>
    <xdr:sp macro="" textlink="">
      <xdr:nvSpPr>
        <xdr:cNvPr id="498" name="【公民館】&#10;一人当たり面積平均値テキスト"/>
        <xdr:cNvSpPr txBox="1"/>
      </xdr:nvSpPr>
      <xdr:spPr>
        <a:xfrm>
          <a:off x="22250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52832</xdr:rowOff>
    </xdr:from>
    <xdr:to>
      <xdr:col>32</xdr:col>
      <xdr:colOff>238125</xdr:colOff>
      <xdr:row>104</xdr:row>
      <xdr:rowOff>154432</xdr:rowOff>
    </xdr:to>
    <xdr:sp macro="" textlink="">
      <xdr:nvSpPr>
        <xdr:cNvPr id="499" name="フローチャート : 判断 498"/>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0" name="テキスト ボックス 4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1" name="テキスト ボックス 5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2" name="テキスト ボックス 5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3" name="テキスト ボックス 5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4" name="テキスト ボックス 5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103124</xdr:rowOff>
    </xdr:from>
    <xdr:to>
      <xdr:col>32</xdr:col>
      <xdr:colOff>238125</xdr:colOff>
      <xdr:row>101</xdr:row>
      <xdr:rowOff>33274</xdr:rowOff>
    </xdr:to>
    <xdr:sp macro="" textlink="">
      <xdr:nvSpPr>
        <xdr:cNvPr id="505" name="円/楕円 504"/>
        <xdr:cNvSpPr/>
      </xdr:nvSpPr>
      <xdr:spPr>
        <a:xfrm>
          <a:off x="221107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56151</xdr:rowOff>
    </xdr:from>
    <xdr:ext cx="469744" cy="259045"/>
    <xdr:sp macro="" textlink="">
      <xdr:nvSpPr>
        <xdr:cNvPr id="506" name="【公民館】&#10;一人当たり面積該当値テキスト"/>
        <xdr:cNvSpPr txBox="1"/>
      </xdr:nvSpPr>
      <xdr:spPr>
        <a:xfrm>
          <a:off x="222504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07" name="正方形/長方形 5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9" name="テキスト ボックス 5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公共施設の老朽化が進んでいるため、全体的に有形固定資産減価償却率が類似団体よりも高い傾向にあるが、公営住宅、学校施設、公民館は低くなっている。</a:t>
          </a:r>
          <a:endParaRPr kumimoji="1" lang="en-US" altLang="ja-JP" sz="1300">
            <a:latin typeface="ＭＳ Ｐゴシック"/>
          </a:endParaRPr>
        </a:p>
        <a:p>
          <a:r>
            <a:rPr kumimoji="1" lang="ja-JP" altLang="en-US" sz="1300">
              <a:latin typeface="ＭＳ Ｐゴシック"/>
            </a:rPr>
            <a:t>　公営住宅は、古くなった団地を撤去し、新たな団地の整備を行った結果、有形固定資産減価償却率が低くなっている。定住対策に必要な整備であるとして新たな住宅団地の整備も進めているが、１人当たりの面積については類似団体よりもかなり低い状態となっている。</a:t>
          </a:r>
          <a:r>
            <a:rPr kumimoji="1" lang="ja-JP" altLang="ja-JP" sz="1300">
              <a:solidFill>
                <a:schemeClr val="dk1"/>
              </a:solidFill>
              <a:latin typeface="+mn-lt"/>
              <a:ea typeface="+mn-ea"/>
              <a:cs typeface="+mn-cs"/>
            </a:rPr>
            <a:t>学校施設は、町内の中学校の統合・整備</a:t>
          </a:r>
          <a:r>
            <a:rPr kumimoji="1" lang="ja-JP" altLang="en-US" sz="1300">
              <a:solidFill>
                <a:schemeClr val="dk1"/>
              </a:solidFill>
              <a:latin typeface="+mn-lt"/>
              <a:ea typeface="+mn-ea"/>
              <a:cs typeface="+mn-cs"/>
            </a:rPr>
            <a:t>と小学校のプール新設</a:t>
          </a:r>
          <a:r>
            <a:rPr kumimoji="1" lang="ja-JP" altLang="ja-JP" sz="1300">
              <a:solidFill>
                <a:schemeClr val="dk1"/>
              </a:solidFill>
              <a:latin typeface="+mn-lt"/>
              <a:ea typeface="+mn-ea"/>
              <a:cs typeface="+mn-cs"/>
            </a:rPr>
            <a:t>により減価償却率が低くなっている。他の公共施設よりも比較的新しくなっているが、老朽化による修繕費が増加傾向にある</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公民館関係施設については、類似団体に比して低くはなっているが、老朽化で大きな改修が必要な施設もある。施設の人口１人当たりの面積は大きくなっている。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道路・橋梁の有形固定資産減価償却率については、類似団体に比べて非常に高くなっている。これは、改築・改修を新たな固定資産として計上していないためであり、必要な改修・改築等は行いながら維持管理をしている</a:t>
          </a:r>
          <a:r>
            <a:rPr kumimoji="1" lang="ja-JP" altLang="en-US" sz="1300">
              <a:solidFill>
                <a:schemeClr val="dk1"/>
              </a:solidFill>
              <a:latin typeface="+mn-lt"/>
              <a:ea typeface="+mn-ea"/>
              <a:cs typeface="+mn-cs"/>
            </a:rPr>
            <a:t>。</a:t>
          </a:r>
          <a:r>
            <a:rPr kumimoji="1" lang="ja-JP" altLang="en-US" sz="1300">
              <a:latin typeface="ＭＳ Ｐゴシック"/>
            </a:rPr>
            <a:t>認定こども園・幼稚園・保育園については、いずれも老朽化が進んでいるが、平成</a:t>
          </a:r>
          <a:r>
            <a:rPr kumimoji="1" lang="en-US" altLang="ja-JP" sz="1300">
              <a:latin typeface="ＭＳ Ｐゴシック"/>
            </a:rPr>
            <a:t>29</a:t>
          </a:r>
          <a:r>
            <a:rPr kumimoji="1" lang="ja-JP" altLang="en-US" sz="1300">
              <a:latin typeface="ＭＳ Ｐゴシック"/>
            </a:rPr>
            <a:t>年度で認定こども園を整備する予定となっており、数値的には上昇する見通しである。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12,267
12,076
268.78
9,412,034
8,938,920
398,850
5,961,383
10,590,144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56" name="直線コネクタ 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57" name="テキスト ボックス 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58" name="直線コネクタ 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59" name="テキスト ボックス 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0" name="直線コネクタ 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1" name="テキスト ボックス 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2" name="直線コネクタ 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3" name="テキスト ボックス 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4" name="直線コネクタ 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5" name="テキスト ボックス 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6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64008</xdr:rowOff>
    </xdr:from>
    <xdr:to>
      <xdr:col>6</xdr:col>
      <xdr:colOff>510540</xdr:colOff>
      <xdr:row>63</xdr:row>
      <xdr:rowOff>16002</xdr:rowOff>
    </xdr:to>
    <xdr:cxnSp macro="">
      <xdr:nvCxnSpPr>
        <xdr:cNvPr id="67" name="直線コネクタ 66"/>
        <xdr:cNvCxnSpPr/>
      </xdr:nvCxnSpPr>
      <xdr:spPr>
        <a:xfrm flipV="1">
          <a:off x="4634865" y="9665208"/>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19829</xdr:rowOff>
    </xdr:from>
    <xdr:ext cx="405111" cy="259045"/>
    <xdr:sp macro="" textlink="">
      <xdr:nvSpPr>
        <xdr:cNvPr id="68" name="【体育館・プール】&#10;有形固定資産減価償却率最小値テキスト"/>
        <xdr:cNvSpPr txBox="1"/>
      </xdr:nvSpPr>
      <xdr:spPr>
        <a:xfrm>
          <a:off x="47244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63</xdr:row>
      <xdr:rowOff>16002</xdr:rowOff>
    </xdr:from>
    <xdr:to>
      <xdr:col>6</xdr:col>
      <xdr:colOff>600075</xdr:colOff>
      <xdr:row>63</xdr:row>
      <xdr:rowOff>16002</xdr:rowOff>
    </xdr:to>
    <xdr:cxnSp macro="">
      <xdr:nvCxnSpPr>
        <xdr:cNvPr id="69" name="直線コネクタ 68"/>
        <xdr:cNvCxnSpPr/>
      </xdr:nvCxnSpPr>
      <xdr:spPr>
        <a:xfrm>
          <a:off x="4546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10685</xdr:rowOff>
    </xdr:from>
    <xdr:ext cx="405111" cy="259045"/>
    <xdr:sp macro="" textlink="">
      <xdr:nvSpPr>
        <xdr:cNvPr id="70" name="【体育館・プール】&#10;有形固定資産減価償却率最大値テキスト"/>
        <xdr:cNvSpPr txBox="1"/>
      </xdr:nvSpPr>
      <xdr:spPr>
        <a:xfrm>
          <a:off x="47244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6</xdr:col>
      <xdr:colOff>422275</xdr:colOff>
      <xdr:row>56</xdr:row>
      <xdr:rowOff>64008</xdr:rowOff>
    </xdr:from>
    <xdr:to>
      <xdr:col>6</xdr:col>
      <xdr:colOff>600075</xdr:colOff>
      <xdr:row>56</xdr:row>
      <xdr:rowOff>64008</xdr:rowOff>
    </xdr:to>
    <xdr:cxnSp macro="">
      <xdr:nvCxnSpPr>
        <xdr:cNvPr id="71" name="直線コネクタ 70"/>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125239</xdr:rowOff>
    </xdr:from>
    <xdr:ext cx="405111" cy="259045"/>
    <xdr:sp macro="" textlink="">
      <xdr:nvSpPr>
        <xdr:cNvPr id="72" name="【体育館・プール】&#10;有形固定資産減価償却率平均値テキスト"/>
        <xdr:cNvSpPr txBox="1"/>
      </xdr:nvSpPr>
      <xdr:spPr>
        <a:xfrm>
          <a:off x="47244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102362</xdr:rowOff>
    </xdr:from>
    <xdr:to>
      <xdr:col>6</xdr:col>
      <xdr:colOff>561975</xdr:colOff>
      <xdr:row>60</xdr:row>
      <xdr:rowOff>32512</xdr:rowOff>
    </xdr:to>
    <xdr:sp macro="" textlink="">
      <xdr:nvSpPr>
        <xdr:cNvPr id="73" name="フローチャート : 判断 72"/>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4" name="テキスト ボックス 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5" name="テキスト ボックス 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6" name="テキスト ボックス 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7" name="テキスト ボックス 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78" name="テキスト ボックス 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136652</xdr:rowOff>
    </xdr:from>
    <xdr:to>
      <xdr:col>6</xdr:col>
      <xdr:colOff>561975</xdr:colOff>
      <xdr:row>63</xdr:row>
      <xdr:rowOff>66802</xdr:rowOff>
    </xdr:to>
    <xdr:sp macro="" textlink="">
      <xdr:nvSpPr>
        <xdr:cNvPr id="79" name="円/楕円 78"/>
        <xdr:cNvSpPr/>
      </xdr:nvSpPr>
      <xdr:spPr>
        <a:xfrm>
          <a:off x="4584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51579</xdr:rowOff>
    </xdr:from>
    <xdr:ext cx="405111" cy="259045"/>
    <xdr:sp macro="" textlink="">
      <xdr:nvSpPr>
        <xdr:cNvPr id="80" name="【体育館・プール】&#10;有形固定資産減価償却率該当値テキスト"/>
        <xdr:cNvSpPr txBox="1"/>
      </xdr:nvSpPr>
      <xdr:spPr>
        <a:xfrm>
          <a:off x="4724400" y="1068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1" name="正方形/長方形 8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2" name="正方形/長方形 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3" name="正方形/長方形 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4" name="正方形/長方形 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5" name="正方形/長方形 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6" name="正方形/長方形 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7" name="正方形/長方形 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88" name="正方形/長方形 8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89" name="テキスト ボックス 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0" name="直線コネクタ 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1" name="テキスト ボックス 9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2" name="直線コネクタ 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3" name="テキスト ボックス 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4" name="直線コネクタ 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95" name="テキスト ボックス 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96" name="直線コネクタ 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97" name="テキスト ボックス 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98" name="直線コネクタ 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99" name="テキスト ボックス 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0" name="直線コネクタ 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1" name="テキスト ボックス 1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2"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38862</xdr:rowOff>
    </xdr:from>
    <xdr:to>
      <xdr:col>15</xdr:col>
      <xdr:colOff>180340</xdr:colOff>
      <xdr:row>62</xdr:row>
      <xdr:rowOff>109728</xdr:rowOff>
    </xdr:to>
    <xdr:cxnSp macro="">
      <xdr:nvCxnSpPr>
        <xdr:cNvPr id="103" name="直線コネクタ 102"/>
        <xdr:cNvCxnSpPr/>
      </xdr:nvCxnSpPr>
      <xdr:spPr>
        <a:xfrm flipV="1">
          <a:off x="10476865" y="981151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113555</xdr:rowOff>
    </xdr:from>
    <xdr:ext cx="469744" cy="259045"/>
    <xdr:sp macro="" textlink="">
      <xdr:nvSpPr>
        <xdr:cNvPr id="104" name="【体育館・プール】&#10;一人当たり面積最小値テキスト"/>
        <xdr:cNvSpPr txBox="1"/>
      </xdr:nvSpPr>
      <xdr:spPr>
        <a:xfrm>
          <a:off x="10566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0.451</a:t>
          </a:r>
          <a:endParaRPr kumimoji="1" lang="ja-JP" altLang="en-US" sz="1000" b="1">
            <a:latin typeface="ＭＳ Ｐゴシック"/>
          </a:endParaRPr>
        </a:p>
      </xdr:txBody>
    </xdr:sp>
    <xdr:clientData/>
  </xdr:oneCellAnchor>
  <xdr:twoCellAnchor>
    <xdr:from>
      <xdr:col>15</xdr:col>
      <xdr:colOff>92075</xdr:colOff>
      <xdr:row>62</xdr:row>
      <xdr:rowOff>109728</xdr:rowOff>
    </xdr:from>
    <xdr:to>
      <xdr:col>15</xdr:col>
      <xdr:colOff>269875</xdr:colOff>
      <xdr:row>62</xdr:row>
      <xdr:rowOff>109728</xdr:rowOff>
    </xdr:to>
    <xdr:cxnSp macro="">
      <xdr:nvCxnSpPr>
        <xdr:cNvPr id="105" name="直線コネクタ 104"/>
        <xdr:cNvCxnSpPr/>
      </xdr:nvCxnSpPr>
      <xdr:spPr>
        <a:xfrm>
          <a:off x="10388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156989</xdr:rowOff>
    </xdr:from>
    <xdr:ext cx="469744" cy="259045"/>
    <xdr:sp macro="" textlink="">
      <xdr:nvSpPr>
        <xdr:cNvPr id="106" name="【体育館・プール】&#10;一人当たり面積最大値テキスト"/>
        <xdr:cNvSpPr txBox="1"/>
      </xdr:nvSpPr>
      <xdr:spPr>
        <a:xfrm>
          <a:off x="10566400" y="95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0.654</a:t>
          </a:r>
          <a:endParaRPr kumimoji="1" lang="ja-JP" altLang="en-US" sz="1000" b="1">
            <a:latin typeface="ＭＳ Ｐゴシック"/>
          </a:endParaRPr>
        </a:p>
      </xdr:txBody>
    </xdr:sp>
    <xdr:clientData/>
  </xdr:oneCellAnchor>
  <xdr:twoCellAnchor>
    <xdr:from>
      <xdr:col>15</xdr:col>
      <xdr:colOff>92075</xdr:colOff>
      <xdr:row>57</xdr:row>
      <xdr:rowOff>38862</xdr:rowOff>
    </xdr:from>
    <xdr:to>
      <xdr:col>15</xdr:col>
      <xdr:colOff>269875</xdr:colOff>
      <xdr:row>57</xdr:row>
      <xdr:rowOff>38862</xdr:rowOff>
    </xdr:to>
    <xdr:cxnSp macro="">
      <xdr:nvCxnSpPr>
        <xdr:cNvPr id="107" name="直線コネクタ 106"/>
        <xdr:cNvCxnSpPr/>
      </xdr:nvCxnSpPr>
      <xdr:spPr>
        <a:xfrm>
          <a:off x="10388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170959</xdr:rowOff>
    </xdr:from>
    <xdr:ext cx="469744" cy="259045"/>
    <xdr:sp macro="" textlink="">
      <xdr:nvSpPr>
        <xdr:cNvPr id="108" name="【体育館・プール】&#10;一人当たり面積平均値テキスト"/>
        <xdr:cNvSpPr txBox="1"/>
      </xdr:nvSpPr>
      <xdr:spPr>
        <a:xfrm>
          <a:off x="10566400" y="1011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148082</xdr:rowOff>
    </xdr:from>
    <xdr:to>
      <xdr:col>15</xdr:col>
      <xdr:colOff>231775</xdr:colOff>
      <xdr:row>60</xdr:row>
      <xdr:rowOff>78232</xdr:rowOff>
    </xdr:to>
    <xdr:sp macro="" textlink="">
      <xdr:nvSpPr>
        <xdr:cNvPr id="109" name="フローチャート : 判断 108"/>
        <xdr:cNvSpPr/>
      </xdr:nvSpPr>
      <xdr:spPr>
        <a:xfrm>
          <a:off x="104267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0" name="テキスト ボックス 1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1" name="テキスト ボックス 1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2" name="テキスト ボックス 1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3" name="テキスト ボックス 1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4" name="テキスト ボックス 1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58928</xdr:rowOff>
    </xdr:from>
    <xdr:to>
      <xdr:col>15</xdr:col>
      <xdr:colOff>231775</xdr:colOff>
      <xdr:row>62</xdr:row>
      <xdr:rowOff>160528</xdr:rowOff>
    </xdr:to>
    <xdr:sp macro="" textlink="">
      <xdr:nvSpPr>
        <xdr:cNvPr id="115" name="円/楕円 114"/>
        <xdr:cNvSpPr/>
      </xdr:nvSpPr>
      <xdr:spPr>
        <a:xfrm>
          <a:off x="10426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145305</xdr:rowOff>
    </xdr:from>
    <xdr:ext cx="469744" cy="259045"/>
    <xdr:sp macro="" textlink="">
      <xdr:nvSpPr>
        <xdr:cNvPr id="116" name="【体育館・プール】&#10;一人当たり面積該当値テキスト"/>
        <xdr:cNvSpPr txBox="1"/>
      </xdr:nvSpPr>
      <xdr:spPr>
        <a:xfrm>
          <a:off x="10566400" y="106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17" name="正方形/長方形 11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18" name="正方形/長方形 1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19" name="正方形/長方形 1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0" name="正方形/長方形 1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1" name="正方形/長方形 1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2" name="正方形/長方形 1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3" name="正方形/長方形 1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4" name="正方形/長方形 12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25" name="テキスト ボックス 1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26" name="直線コネクタ 1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27" name="テキスト ボックス 12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28" name="直線コネクタ 12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29" name="テキスト ボックス 12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0" name="直線コネクタ 12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1" name="テキスト ボックス 13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2" name="直線コネクタ 13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3" name="テキスト ボックス 13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4" name="直線コネクタ 13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35" name="テキスト ボックス 13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36" name="直線コネクタ 1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37" name="テキスト ボックス 13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3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33528</xdr:rowOff>
    </xdr:from>
    <xdr:to>
      <xdr:col>6</xdr:col>
      <xdr:colOff>510540</xdr:colOff>
      <xdr:row>86</xdr:row>
      <xdr:rowOff>65532</xdr:rowOff>
    </xdr:to>
    <xdr:cxnSp macro="">
      <xdr:nvCxnSpPr>
        <xdr:cNvPr id="139" name="直線コネクタ 138"/>
        <xdr:cNvCxnSpPr/>
      </xdr:nvCxnSpPr>
      <xdr:spPr>
        <a:xfrm flipV="1">
          <a:off x="4634865" y="1340662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69359</xdr:rowOff>
    </xdr:from>
    <xdr:ext cx="405111" cy="259045"/>
    <xdr:sp macro="" textlink="">
      <xdr:nvSpPr>
        <xdr:cNvPr id="140" name="【福祉施設】&#10;有形固定資産減価償却率最小値テキスト"/>
        <xdr:cNvSpPr txBox="1"/>
      </xdr:nvSpPr>
      <xdr:spPr>
        <a:xfrm>
          <a:off x="4724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86</xdr:row>
      <xdr:rowOff>65532</xdr:rowOff>
    </xdr:from>
    <xdr:to>
      <xdr:col>6</xdr:col>
      <xdr:colOff>600075</xdr:colOff>
      <xdr:row>86</xdr:row>
      <xdr:rowOff>65532</xdr:rowOff>
    </xdr:to>
    <xdr:cxnSp macro="">
      <xdr:nvCxnSpPr>
        <xdr:cNvPr id="141" name="直線コネクタ 140"/>
        <xdr:cNvCxnSpPr/>
      </xdr:nvCxnSpPr>
      <xdr:spPr>
        <a:xfrm>
          <a:off x="4546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151655</xdr:rowOff>
    </xdr:from>
    <xdr:ext cx="405111" cy="259045"/>
    <xdr:sp macro="" textlink="">
      <xdr:nvSpPr>
        <xdr:cNvPr id="142" name="【福祉施設】&#10;有形固定資産減価償却率最大値テキスト"/>
        <xdr:cNvSpPr txBox="1"/>
      </xdr:nvSpPr>
      <xdr:spPr>
        <a:xfrm>
          <a:off x="47244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6</xdr:col>
      <xdr:colOff>422275</xdr:colOff>
      <xdr:row>78</xdr:row>
      <xdr:rowOff>33528</xdr:rowOff>
    </xdr:from>
    <xdr:to>
      <xdr:col>6</xdr:col>
      <xdr:colOff>600075</xdr:colOff>
      <xdr:row>78</xdr:row>
      <xdr:rowOff>33528</xdr:rowOff>
    </xdr:to>
    <xdr:cxnSp macro="">
      <xdr:nvCxnSpPr>
        <xdr:cNvPr id="143" name="直線コネクタ 142"/>
        <xdr:cNvCxnSpPr/>
      </xdr:nvCxnSpPr>
      <xdr:spPr>
        <a:xfrm>
          <a:off x="4546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169181</xdr:rowOff>
    </xdr:from>
    <xdr:ext cx="405111" cy="259045"/>
    <xdr:sp macro="" textlink="">
      <xdr:nvSpPr>
        <xdr:cNvPr id="144" name="【福祉施設】&#10;有形固定資産減価償却率平均値テキスト"/>
        <xdr:cNvSpPr txBox="1"/>
      </xdr:nvSpPr>
      <xdr:spPr>
        <a:xfrm>
          <a:off x="4724400" y="1405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19304</xdr:rowOff>
    </xdr:from>
    <xdr:to>
      <xdr:col>6</xdr:col>
      <xdr:colOff>561975</xdr:colOff>
      <xdr:row>82</xdr:row>
      <xdr:rowOff>120904</xdr:rowOff>
    </xdr:to>
    <xdr:sp macro="" textlink="">
      <xdr:nvSpPr>
        <xdr:cNvPr id="145" name="フローチャート : 判断 144"/>
        <xdr:cNvSpPr/>
      </xdr:nvSpPr>
      <xdr:spPr>
        <a:xfrm>
          <a:off x="45847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6" name="テキスト ボックス 1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7" name="テキスト ボックス 1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8" name="テキスト ボックス 1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9" name="テキスト ボックス 1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0" name="テキスト ボックス 1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154178</xdr:rowOff>
    </xdr:from>
    <xdr:to>
      <xdr:col>6</xdr:col>
      <xdr:colOff>561975</xdr:colOff>
      <xdr:row>78</xdr:row>
      <xdr:rowOff>84328</xdr:rowOff>
    </xdr:to>
    <xdr:sp macro="" textlink="">
      <xdr:nvSpPr>
        <xdr:cNvPr id="151" name="円/楕円 150"/>
        <xdr:cNvSpPr/>
      </xdr:nvSpPr>
      <xdr:spPr>
        <a:xfrm>
          <a:off x="45847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107205</xdr:rowOff>
    </xdr:from>
    <xdr:ext cx="405111" cy="259045"/>
    <xdr:sp macro="" textlink="">
      <xdr:nvSpPr>
        <xdr:cNvPr id="152" name="【福祉施設】&#10;有形固定資産減価償却率該当値テキスト"/>
        <xdr:cNvSpPr txBox="1"/>
      </xdr:nvSpPr>
      <xdr:spPr>
        <a:xfrm>
          <a:off x="4724400" y="1330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3" name="正方形/長方形 15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0" name="正方形/長方形 15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1" name="テキスト ボックス 1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2" name="直線コネクタ 1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63" name="テキスト ボックス 16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164" name="直線コネクタ 1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65" name="テキスト ボックス 1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66" name="直線コネクタ 1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67" name="テキスト ボックス 1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68" name="直線コネクタ 1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69" name="テキスト ボックス 1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0" name="直線コネクタ 1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1" name="テキスト ボックス 1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2" name="直線コネクタ 1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3" name="テキスト ボックス 1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7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79248</xdr:rowOff>
    </xdr:from>
    <xdr:to>
      <xdr:col>15</xdr:col>
      <xdr:colOff>180340</xdr:colOff>
      <xdr:row>85</xdr:row>
      <xdr:rowOff>134113</xdr:rowOff>
    </xdr:to>
    <xdr:cxnSp macro="">
      <xdr:nvCxnSpPr>
        <xdr:cNvPr id="175" name="直線コネクタ 174"/>
        <xdr:cNvCxnSpPr/>
      </xdr:nvCxnSpPr>
      <xdr:spPr>
        <a:xfrm flipV="1">
          <a:off x="10476865" y="13452348"/>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137940</xdr:rowOff>
    </xdr:from>
    <xdr:ext cx="469744" cy="259045"/>
    <xdr:sp macro="" textlink="">
      <xdr:nvSpPr>
        <xdr:cNvPr id="176" name="【福祉施設】&#10;一人当たり面積最小値テキスト"/>
        <xdr:cNvSpPr txBox="1"/>
      </xdr:nvSpPr>
      <xdr:spPr>
        <a:xfrm>
          <a:off x="10566400"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0.633</a:t>
          </a:r>
          <a:endParaRPr kumimoji="1" lang="ja-JP" altLang="en-US" sz="1000" b="1">
            <a:latin typeface="ＭＳ Ｐゴシック"/>
          </a:endParaRPr>
        </a:p>
      </xdr:txBody>
    </xdr:sp>
    <xdr:clientData/>
  </xdr:oneCellAnchor>
  <xdr:twoCellAnchor>
    <xdr:from>
      <xdr:col>15</xdr:col>
      <xdr:colOff>92075</xdr:colOff>
      <xdr:row>85</xdr:row>
      <xdr:rowOff>134113</xdr:rowOff>
    </xdr:from>
    <xdr:to>
      <xdr:col>15</xdr:col>
      <xdr:colOff>269875</xdr:colOff>
      <xdr:row>85</xdr:row>
      <xdr:rowOff>134113</xdr:rowOff>
    </xdr:to>
    <xdr:cxnSp macro="">
      <xdr:nvCxnSpPr>
        <xdr:cNvPr id="177" name="直線コネクタ 176"/>
        <xdr:cNvCxnSpPr/>
      </xdr:nvCxnSpPr>
      <xdr:spPr>
        <a:xfrm>
          <a:off x="10388600" y="1470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25925</xdr:rowOff>
    </xdr:from>
    <xdr:ext cx="469744" cy="259045"/>
    <xdr:sp macro="" textlink="">
      <xdr:nvSpPr>
        <xdr:cNvPr id="178" name="【福祉施設】&#10;一人当たり面積最大値テキスト"/>
        <xdr:cNvSpPr txBox="1"/>
      </xdr:nvSpPr>
      <xdr:spPr>
        <a:xfrm>
          <a:off x="105664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a:t>
          </a:r>
          <a:endParaRPr kumimoji="1" lang="ja-JP" altLang="en-US" sz="1000" b="1">
            <a:latin typeface="ＭＳ Ｐゴシック"/>
          </a:endParaRPr>
        </a:p>
      </xdr:txBody>
    </xdr:sp>
    <xdr:clientData/>
  </xdr:oneCellAnchor>
  <xdr:twoCellAnchor>
    <xdr:from>
      <xdr:col>15</xdr:col>
      <xdr:colOff>92075</xdr:colOff>
      <xdr:row>78</xdr:row>
      <xdr:rowOff>79248</xdr:rowOff>
    </xdr:from>
    <xdr:to>
      <xdr:col>15</xdr:col>
      <xdr:colOff>269875</xdr:colOff>
      <xdr:row>78</xdr:row>
      <xdr:rowOff>79248</xdr:rowOff>
    </xdr:to>
    <xdr:cxnSp macro="">
      <xdr:nvCxnSpPr>
        <xdr:cNvPr id="179" name="直線コネクタ 178"/>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44466</xdr:rowOff>
    </xdr:from>
    <xdr:ext cx="469744" cy="259045"/>
    <xdr:sp macro="" textlink="">
      <xdr:nvSpPr>
        <xdr:cNvPr id="180" name="【福祉施設】&#10;一人当たり面積平均値テキスト"/>
        <xdr:cNvSpPr txBox="1"/>
      </xdr:nvSpPr>
      <xdr:spPr>
        <a:xfrm>
          <a:off x="105664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0.885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21589</xdr:rowOff>
    </xdr:from>
    <xdr:to>
      <xdr:col>15</xdr:col>
      <xdr:colOff>231775</xdr:colOff>
      <xdr:row>82</xdr:row>
      <xdr:rowOff>123189</xdr:rowOff>
    </xdr:to>
    <xdr:sp macro="" textlink="">
      <xdr:nvSpPr>
        <xdr:cNvPr id="181" name="フローチャート : 判断 180"/>
        <xdr:cNvSpPr/>
      </xdr:nvSpPr>
      <xdr:spPr>
        <a:xfrm>
          <a:off x="10426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2" name="テキスト ボックス 1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3" name="テキスト ボックス 1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4" name="テキスト ボックス 1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5" name="テキスト ボックス 1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86" name="テキスト ボックス 1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83313</xdr:rowOff>
    </xdr:from>
    <xdr:to>
      <xdr:col>15</xdr:col>
      <xdr:colOff>231775</xdr:colOff>
      <xdr:row>86</xdr:row>
      <xdr:rowOff>13463</xdr:rowOff>
    </xdr:to>
    <xdr:sp macro="" textlink="">
      <xdr:nvSpPr>
        <xdr:cNvPr id="187" name="円/楕円 186"/>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169690</xdr:rowOff>
    </xdr:from>
    <xdr:ext cx="469744" cy="259045"/>
    <xdr:sp macro="" textlink="">
      <xdr:nvSpPr>
        <xdr:cNvPr id="188" name="【福祉施設】&#10;一人当たり面積該当値テキスト"/>
        <xdr:cNvSpPr txBox="1"/>
      </xdr:nvSpPr>
      <xdr:spPr>
        <a:xfrm>
          <a:off x="10566400" y="14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89" name="正方形/長方形 18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0" name="正方形/長方形 1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1" name="正方形/長方形 1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2" name="正方形/長方形 1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3" name="正方形/長方形 1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4" name="正方形/長方形 1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5" name="正方形/長方形 1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6" name="正方形/長方形 19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97" name="テキスト ボックス 1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98" name="直線コネクタ 1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99" name="テキスト ボックス 19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0" name="直線コネクタ 1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1" name="テキスト ボックス 2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2" name="直線コネクタ 2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3" name="テキスト ボックス 2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4" name="直線コネクタ 2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5" name="テキスト ボックス 2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06" name="直線コネクタ 2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07" name="テキスト ボックス 2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08" name="直線コネクタ 2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09" name="テキスト ボックス 20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0" name="直線コネクタ 2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11" name="テキスト ボックス 21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91439</xdr:rowOff>
    </xdr:from>
    <xdr:to>
      <xdr:col>6</xdr:col>
      <xdr:colOff>510540</xdr:colOff>
      <xdr:row>108</xdr:row>
      <xdr:rowOff>0</xdr:rowOff>
    </xdr:to>
    <xdr:cxnSp macro="">
      <xdr:nvCxnSpPr>
        <xdr:cNvPr id="213" name="直線コネクタ 212"/>
        <xdr:cNvCxnSpPr/>
      </xdr:nvCxnSpPr>
      <xdr:spPr>
        <a:xfrm flipV="1">
          <a:off x="4634865" y="172364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14" name="【市民会館】&#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15" name="直線コネクタ 214"/>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38116</xdr:rowOff>
    </xdr:from>
    <xdr:ext cx="405111" cy="259045"/>
    <xdr:sp macro="" textlink="">
      <xdr:nvSpPr>
        <xdr:cNvPr id="216" name="【市民会館】&#10;有形固定資産減価償却率最大値テキスト"/>
        <xdr:cNvSpPr txBox="1"/>
      </xdr:nvSpPr>
      <xdr:spPr>
        <a:xfrm>
          <a:off x="47244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100</xdr:row>
      <xdr:rowOff>91439</xdr:rowOff>
    </xdr:from>
    <xdr:to>
      <xdr:col>6</xdr:col>
      <xdr:colOff>600075</xdr:colOff>
      <xdr:row>100</xdr:row>
      <xdr:rowOff>91439</xdr:rowOff>
    </xdr:to>
    <xdr:cxnSp macro="">
      <xdr:nvCxnSpPr>
        <xdr:cNvPr id="217" name="直線コネクタ 21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151147</xdr:rowOff>
    </xdr:from>
    <xdr:ext cx="405111" cy="259045"/>
    <xdr:sp macro="" textlink="">
      <xdr:nvSpPr>
        <xdr:cNvPr id="218" name="【市民会館】&#10;有形固定資産減価償却率平均値テキスト"/>
        <xdr:cNvSpPr txBox="1"/>
      </xdr:nvSpPr>
      <xdr:spPr>
        <a:xfrm>
          <a:off x="47244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128270</xdr:rowOff>
    </xdr:from>
    <xdr:to>
      <xdr:col>6</xdr:col>
      <xdr:colOff>561975</xdr:colOff>
      <xdr:row>105</xdr:row>
      <xdr:rowOff>58420</xdr:rowOff>
    </xdr:to>
    <xdr:sp macro="" textlink="">
      <xdr:nvSpPr>
        <xdr:cNvPr id="219" name="フローチャート : 判断 218"/>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0" name="テキスト ボックス 2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1" name="テキスト ボックス 2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2" name="テキスト ボックス 2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3" name="テキスト ボックス 2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4" name="テキスト ボックス 2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120650</xdr:rowOff>
    </xdr:from>
    <xdr:to>
      <xdr:col>6</xdr:col>
      <xdr:colOff>561975</xdr:colOff>
      <xdr:row>108</xdr:row>
      <xdr:rowOff>50800</xdr:rowOff>
    </xdr:to>
    <xdr:sp macro="" textlink="">
      <xdr:nvSpPr>
        <xdr:cNvPr id="225" name="円/楕円 224"/>
        <xdr:cNvSpPr/>
      </xdr:nvSpPr>
      <xdr:spPr>
        <a:xfrm>
          <a:off x="4584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35577</xdr:rowOff>
    </xdr:from>
    <xdr:ext cx="405111" cy="259045"/>
    <xdr:sp macro="" textlink="">
      <xdr:nvSpPr>
        <xdr:cNvPr id="226" name="【市民会館】&#10;有形固定資産減価償却率該当値テキスト"/>
        <xdr:cNvSpPr txBox="1"/>
      </xdr:nvSpPr>
      <xdr:spPr>
        <a:xfrm>
          <a:off x="4724400"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27" name="正方形/長方形 22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4" name="正方形/長方形 23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5" name="テキスト ボックス 2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36" name="直線コネクタ 2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37" name="テキスト ボックス 23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38" name="直線コネクタ 2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39" name="テキスト ボックス 2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0" name="直線コネクタ 2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1" name="テキスト ボックス 2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2" name="直線コネクタ 2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3" name="テキスト ボックス 2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4" name="直線コネクタ 2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5" name="テキスト ボックス 2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46" name="直線コネクタ 2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47" name="テキスト ボックス 2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48" name="直線コネクタ 2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49" name="テキスト ボックス 2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109</xdr:row>
      <xdr:rowOff>41911</xdr:rowOff>
    </xdr:to>
    <xdr:cxnSp macro="">
      <xdr:nvCxnSpPr>
        <xdr:cNvPr id="251" name="直線コネクタ 250"/>
        <xdr:cNvCxnSpPr/>
      </xdr:nvCxnSpPr>
      <xdr:spPr>
        <a:xfrm flipV="1">
          <a:off x="10476865" y="172897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2"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3" name="直線コネクタ 252"/>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254"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0.581</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255" name="直線コネクタ 25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36847</xdr:rowOff>
    </xdr:from>
    <xdr:ext cx="469744" cy="259045"/>
    <xdr:sp macro="" textlink="">
      <xdr:nvSpPr>
        <xdr:cNvPr id="256" name="【市民会館】&#10;一人当たり面積平均値テキスト"/>
        <xdr:cNvSpPr txBox="1"/>
      </xdr:nvSpPr>
      <xdr:spPr>
        <a:xfrm>
          <a:off x="105664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13970</xdr:rowOff>
    </xdr:from>
    <xdr:to>
      <xdr:col>15</xdr:col>
      <xdr:colOff>231775</xdr:colOff>
      <xdr:row>105</xdr:row>
      <xdr:rowOff>115570</xdr:rowOff>
    </xdr:to>
    <xdr:sp macro="" textlink="">
      <xdr:nvSpPr>
        <xdr:cNvPr id="257" name="フローチャート : 判断 2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58" name="テキスト ボックス 2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59" name="テキスト ボックス 2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0" name="テキスト ボックス 2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1" name="テキスト ボックス 2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2" name="テキスト ボックス 2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162561</xdr:rowOff>
    </xdr:from>
    <xdr:to>
      <xdr:col>15</xdr:col>
      <xdr:colOff>231775</xdr:colOff>
      <xdr:row>109</xdr:row>
      <xdr:rowOff>92711</xdr:rowOff>
    </xdr:to>
    <xdr:sp macro="" textlink="">
      <xdr:nvSpPr>
        <xdr:cNvPr id="263" name="円/楕円 262"/>
        <xdr:cNvSpPr/>
      </xdr:nvSpPr>
      <xdr:spPr>
        <a:xfrm>
          <a:off x="10426700" y="186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77488</xdr:rowOff>
    </xdr:from>
    <xdr:ext cx="469744" cy="259045"/>
    <xdr:sp macro="" textlink="">
      <xdr:nvSpPr>
        <xdr:cNvPr id="264" name="【市民会館】&#10;一人当たり面積該当値テキスト"/>
        <xdr:cNvSpPr txBox="1"/>
      </xdr:nvSpPr>
      <xdr:spPr>
        <a:xfrm>
          <a:off x="10566400"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5" name="正方形/長方形 26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66" name="正方形/長方形 265"/>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67" name="正方形/長方形 266"/>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68" name="正方形/長方形 267"/>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69" name="正方形/長方形 268"/>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1" name="正方形/長方形 2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72" name="正方形/長方形 271"/>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73" name="正方形/長方形 272"/>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74" name="正方形/長方形 273"/>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75" name="正方形/長方形 274"/>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76" name="正方形/長方形 27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77" name="正方形/長方形 27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278" name="正方形/長方形 277"/>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279" name="正方形/長方形 278"/>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280" name="正方形/長方形 279"/>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281" name="正方形/長方形 280"/>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2" name="正方形/長方形 28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83" name="正方形/長方形 2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284" name="正方形/長方形 283"/>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285" name="正方形/長方形 284"/>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286" name="正方形/長方形 285"/>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287" name="正方形/長方形 286"/>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88" name="正方形/長方形 287"/>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89" name="正方形/長方形 28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290" name="正方形/長方形 28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291" name="正方形/長方形 29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292" name="正方形/長方形 29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293" name="正方形/長方形 29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94" name="正方形/長方形 29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95" name="テキスト ボックス 2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96" name="直線コネクタ 2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97" name="テキスト ボックス 29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45.9</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98" name="直線コネクタ 2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99" name="テキスト ボックス 2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00" name="直線コネクタ 2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01" name="テキスト ボックス 30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46.1</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0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03" name="テキスト ボックス 3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4" name="テキスト ボックス 3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5" name="テキスト ボックス 3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6" name="テキスト ボックス 3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7" name="テキスト ボックス 3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308" name="円/楕円 307"/>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60977</xdr:rowOff>
    </xdr:from>
    <xdr:ext cx="405111" cy="259045"/>
    <xdr:sp macro="" textlink="">
      <xdr:nvSpPr>
        <xdr:cNvPr id="309" name="【消防施設】&#10;有形固定資産減価償却率該当値テキスト"/>
        <xdr:cNvSpPr txBox="1"/>
      </xdr:nvSpPr>
      <xdr:spPr>
        <a:xfrm>
          <a:off x="16408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10" name="正方形/長方形 30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11" name="正方形/長方形 31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12" name="正方形/長方形 31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13" name="正方形/長方形 31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14" name="正方形/長方形 31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15" name="正方形/長方形 31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6" name="テキスト ボックス 3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7" name="直線コネクタ 3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18" name="テキスト ボックス 31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0.118</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9" name="直線コネクタ 3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20" name="テキスト ボックス 3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1" name="直線コネクタ 3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2" name="テキスト ボックス 3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2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24" name="テキスト ボックス 3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5" name="テキスト ボックス 3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6" name="テキスト ボックス 3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7" name="テキスト ボックス 3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8" name="テキスト ボックス 3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29" name="円/楕円 328"/>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60977</xdr:rowOff>
    </xdr:from>
    <xdr:ext cx="469744" cy="259045"/>
    <xdr:sp macro="" textlink="">
      <xdr:nvSpPr>
        <xdr:cNvPr id="330" name="【消防施設】&#10;一人当たり面積該当値テキスト"/>
        <xdr:cNvSpPr txBox="1"/>
      </xdr:nvSpPr>
      <xdr:spPr>
        <a:xfrm>
          <a:off x="22250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31" name="正方形/長方形 33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38" name="正方形/長方形 33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1" name="テキスト ボックス 3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2" name="直線コネクタ 3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3" name="テキスト ボックス 3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4" name="直線コネクタ 3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5" name="テキスト ボックス 3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6" name="直線コネクタ 3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7" name="テキスト ボックス 3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48" name="直線コネクタ 3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49" name="テキスト ボックス 3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0" name="直線コネクタ 3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51" name="テキスト ボックス 3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52"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119635</xdr:rowOff>
    </xdr:from>
    <xdr:to>
      <xdr:col>23</xdr:col>
      <xdr:colOff>516889</xdr:colOff>
      <xdr:row>107</xdr:row>
      <xdr:rowOff>169926</xdr:rowOff>
    </xdr:to>
    <xdr:cxnSp macro="">
      <xdr:nvCxnSpPr>
        <xdr:cNvPr id="353" name="直線コネクタ 352"/>
        <xdr:cNvCxnSpPr/>
      </xdr:nvCxnSpPr>
      <xdr:spPr>
        <a:xfrm flipV="1">
          <a:off x="16318864" y="17093185"/>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2303</xdr:rowOff>
    </xdr:from>
    <xdr:ext cx="405111" cy="259045"/>
    <xdr:sp macro="" textlink="">
      <xdr:nvSpPr>
        <xdr:cNvPr id="354" name="【庁舎】&#10;有形固定資産減価償却率最小値テキスト"/>
        <xdr:cNvSpPr txBox="1"/>
      </xdr:nvSpPr>
      <xdr:spPr>
        <a:xfrm>
          <a:off x="164084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107</xdr:row>
      <xdr:rowOff>169926</xdr:rowOff>
    </xdr:from>
    <xdr:to>
      <xdr:col>23</xdr:col>
      <xdr:colOff>606425</xdr:colOff>
      <xdr:row>107</xdr:row>
      <xdr:rowOff>169926</xdr:rowOff>
    </xdr:to>
    <xdr:cxnSp macro="">
      <xdr:nvCxnSpPr>
        <xdr:cNvPr id="355" name="直線コネクタ 354"/>
        <xdr:cNvCxnSpPr/>
      </xdr:nvCxnSpPr>
      <xdr:spPr>
        <a:xfrm>
          <a:off x="16230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66312</xdr:rowOff>
    </xdr:from>
    <xdr:ext cx="405111" cy="259045"/>
    <xdr:sp macro="" textlink="">
      <xdr:nvSpPr>
        <xdr:cNvPr id="356" name="【庁舎】&#10;有形固定資産減価償却率最大値テキスト"/>
        <xdr:cNvSpPr txBox="1"/>
      </xdr:nvSpPr>
      <xdr:spPr>
        <a:xfrm>
          <a:off x="164084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23</xdr:col>
      <xdr:colOff>428625</xdr:colOff>
      <xdr:row>99</xdr:row>
      <xdr:rowOff>119635</xdr:rowOff>
    </xdr:from>
    <xdr:to>
      <xdr:col>23</xdr:col>
      <xdr:colOff>606425</xdr:colOff>
      <xdr:row>99</xdr:row>
      <xdr:rowOff>119635</xdr:rowOff>
    </xdr:to>
    <xdr:cxnSp macro="">
      <xdr:nvCxnSpPr>
        <xdr:cNvPr id="357" name="直線コネクタ 356"/>
        <xdr:cNvCxnSpPr/>
      </xdr:nvCxnSpPr>
      <xdr:spPr>
        <a:xfrm>
          <a:off x="16230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113555</xdr:rowOff>
    </xdr:from>
    <xdr:ext cx="405111" cy="259045"/>
    <xdr:sp macro="" textlink="">
      <xdr:nvSpPr>
        <xdr:cNvPr id="358" name="【庁舎】&#10;有形固定資産減価償却率平均値テキスト"/>
        <xdr:cNvSpPr txBox="1"/>
      </xdr:nvSpPr>
      <xdr:spPr>
        <a:xfrm>
          <a:off x="16408400" y="1760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135128</xdr:rowOff>
    </xdr:from>
    <xdr:to>
      <xdr:col>23</xdr:col>
      <xdr:colOff>568325</xdr:colOff>
      <xdr:row>103</xdr:row>
      <xdr:rowOff>65278</xdr:rowOff>
    </xdr:to>
    <xdr:sp macro="" textlink="">
      <xdr:nvSpPr>
        <xdr:cNvPr id="359" name="フローチャート : 判断 358"/>
        <xdr:cNvSpPr/>
      </xdr:nvSpPr>
      <xdr:spPr>
        <a:xfrm>
          <a:off x="162687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60" name="テキスト ボックス 3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1" name="テキスト ボックス 3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2" name="テキスト ボックス 3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3" name="テキスト ボックス 3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4" name="テキスト ボックス 3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68835</xdr:rowOff>
    </xdr:from>
    <xdr:to>
      <xdr:col>23</xdr:col>
      <xdr:colOff>568325</xdr:colOff>
      <xdr:row>99</xdr:row>
      <xdr:rowOff>170435</xdr:rowOff>
    </xdr:to>
    <xdr:sp macro="" textlink="">
      <xdr:nvSpPr>
        <xdr:cNvPr id="365" name="円/楕円 364"/>
        <xdr:cNvSpPr/>
      </xdr:nvSpPr>
      <xdr:spPr>
        <a:xfrm>
          <a:off x="162687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21862</xdr:rowOff>
    </xdr:from>
    <xdr:ext cx="405111" cy="259045"/>
    <xdr:sp macro="" textlink="">
      <xdr:nvSpPr>
        <xdr:cNvPr id="366" name="【庁舎】&#10;有形固定資産減価償却率該当値テキスト"/>
        <xdr:cNvSpPr txBox="1"/>
      </xdr:nvSpPr>
      <xdr:spPr>
        <a:xfrm>
          <a:off x="16408400" y="1699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67" name="正方形/長方形 36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8" name="正方形/長方形 3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9" name="正方形/長方形 3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0" name="正方形/長方形 3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1" name="正方形/長方形 3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2" name="正方形/長方形 3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3" name="正方形/長方形 3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74" name="正方形/長方形 37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5" name="テキスト ボックス 3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6" name="直線コネクタ 3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7" name="テキスト ボックス 3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8" name="直線コネクタ 3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9" name="テキスト ボックス 3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0" name="直線コネクタ 3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1" name="テキスト ボックス 3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2" name="直線コネクタ 3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3" name="テキスト ボックス 3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4" name="直線コネクタ 3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5" name="テキスト ボックス 3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6" name="直線コネクタ 3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7" name="テキスト ボックス 3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8" name="直線コネクタ 3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9" name="テキスト ボックス 3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9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107224</xdr:rowOff>
    </xdr:from>
    <xdr:to>
      <xdr:col>32</xdr:col>
      <xdr:colOff>186689</xdr:colOff>
      <xdr:row>108</xdr:row>
      <xdr:rowOff>144780</xdr:rowOff>
    </xdr:to>
    <xdr:cxnSp macro="">
      <xdr:nvCxnSpPr>
        <xdr:cNvPr id="393" name="直線コネクタ 392"/>
        <xdr:cNvCxnSpPr/>
      </xdr:nvCxnSpPr>
      <xdr:spPr>
        <a:xfrm flipV="1">
          <a:off x="22160864" y="17080774"/>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148607</xdr:rowOff>
    </xdr:from>
    <xdr:ext cx="469744" cy="259045"/>
    <xdr:sp macro="" textlink="">
      <xdr:nvSpPr>
        <xdr:cNvPr id="394" name="【庁舎】&#10;一人当たり面積最小値テキスト"/>
        <xdr:cNvSpPr txBox="1"/>
      </xdr:nvSpPr>
      <xdr:spPr>
        <a:xfrm>
          <a:off x="222504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0.819</a:t>
          </a:r>
          <a:endParaRPr kumimoji="1" lang="ja-JP" altLang="en-US" sz="1000" b="1">
            <a:latin typeface="ＭＳ Ｐゴシック"/>
          </a:endParaRPr>
        </a:p>
      </xdr:txBody>
    </xdr:sp>
    <xdr:clientData/>
  </xdr:oneCellAnchor>
  <xdr:twoCellAnchor>
    <xdr:from>
      <xdr:col>32</xdr:col>
      <xdr:colOff>98425</xdr:colOff>
      <xdr:row>108</xdr:row>
      <xdr:rowOff>144780</xdr:rowOff>
    </xdr:from>
    <xdr:to>
      <xdr:col>32</xdr:col>
      <xdr:colOff>276225</xdr:colOff>
      <xdr:row>108</xdr:row>
      <xdr:rowOff>144780</xdr:rowOff>
    </xdr:to>
    <xdr:cxnSp macro="">
      <xdr:nvCxnSpPr>
        <xdr:cNvPr id="395" name="直線コネクタ 394"/>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53901</xdr:rowOff>
    </xdr:from>
    <xdr:ext cx="469744" cy="259045"/>
    <xdr:sp macro="" textlink="">
      <xdr:nvSpPr>
        <xdr:cNvPr id="396" name="【庁舎】&#10;一人当たり面積最大値テキスト"/>
        <xdr:cNvSpPr txBox="1"/>
      </xdr:nvSpPr>
      <xdr:spPr>
        <a:xfrm>
          <a:off x="222504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a:t>
          </a:r>
          <a:endParaRPr kumimoji="1" lang="ja-JP" altLang="en-US" sz="1000" b="1">
            <a:latin typeface="ＭＳ Ｐゴシック"/>
          </a:endParaRPr>
        </a:p>
      </xdr:txBody>
    </xdr:sp>
    <xdr:clientData/>
  </xdr:oneCellAnchor>
  <xdr:twoCellAnchor>
    <xdr:from>
      <xdr:col>32</xdr:col>
      <xdr:colOff>98425</xdr:colOff>
      <xdr:row>99</xdr:row>
      <xdr:rowOff>107224</xdr:rowOff>
    </xdr:from>
    <xdr:to>
      <xdr:col>32</xdr:col>
      <xdr:colOff>276225</xdr:colOff>
      <xdr:row>99</xdr:row>
      <xdr:rowOff>107224</xdr:rowOff>
    </xdr:to>
    <xdr:cxnSp macro="">
      <xdr:nvCxnSpPr>
        <xdr:cNvPr id="397" name="直線コネクタ 39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74403</xdr:rowOff>
    </xdr:from>
    <xdr:ext cx="469744" cy="259045"/>
    <xdr:sp macro="" textlink="">
      <xdr:nvSpPr>
        <xdr:cNvPr id="398" name="【庁舎】&#10;一人当たり面積平均値テキスト"/>
        <xdr:cNvSpPr txBox="1"/>
      </xdr:nvSpPr>
      <xdr:spPr>
        <a:xfrm>
          <a:off x="22250400" y="1773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51526</xdr:rowOff>
    </xdr:from>
    <xdr:to>
      <xdr:col>32</xdr:col>
      <xdr:colOff>238125</xdr:colOff>
      <xdr:row>104</xdr:row>
      <xdr:rowOff>153126</xdr:rowOff>
    </xdr:to>
    <xdr:sp macro="" textlink="">
      <xdr:nvSpPr>
        <xdr:cNvPr id="399" name="フローチャート : 判断 398"/>
        <xdr:cNvSpPr/>
      </xdr:nvSpPr>
      <xdr:spPr>
        <a:xfrm>
          <a:off x="22110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00" name="テキスト ボックス 3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1" name="テキスト ボックス 4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2" name="テキスト ボックス 4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3" name="テキスト ボックス 4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4" name="テキスト ボックス 4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93980</xdr:rowOff>
    </xdr:from>
    <xdr:to>
      <xdr:col>32</xdr:col>
      <xdr:colOff>238125</xdr:colOff>
      <xdr:row>109</xdr:row>
      <xdr:rowOff>24130</xdr:rowOff>
    </xdr:to>
    <xdr:sp macro="" textlink="">
      <xdr:nvSpPr>
        <xdr:cNvPr id="405" name="円/楕円 404"/>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8907</xdr:rowOff>
    </xdr:from>
    <xdr:ext cx="469744" cy="259045"/>
    <xdr:sp macro="" textlink="">
      <xdr:nvSpPr>
        <xdr:cNvPr id="406" name="【庁舎】&#10;一人当たり面積該当値テキスト"/>
        <xdr:cNvSpPr txBox="1"/>
      </xdr:nvSpPr>
      <xdr:spPr>
        <a:xfrm>
          <a:off x="222504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07" name="正方形/長方形 40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9" name="テキスト ボックス 40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体育館・プール、市民会館については、有形固定資産減価償却率が低くなっており、比較的新しい公共施設となっている。福祉施設、庁舎については、経年により破損や故障する箇所が増えてきている。この中で加茂川庁舎、水道課事務所は平成</a:t>
          </a:r>
          <a:r>
            <a:rPr kumimoji="1" lang="en-US" altLang="ja-JP" sz="1300">
              <a:latin typeface="ＭＳ Ｐゴシック"/>
            </a:rPr>
            <a:t>28</a:t>
          </a:r>
          <a:r>
            <a:rPr kumimoji="1" lang="ja-JP" altLang="en-US" sz="1300">
              <a:latin typeface="ＭＳ Ｐゴシック"/>
            </a:rPr>
            <a:t>年度に耐震診断を行い、改修の必要があるとの結果が出ているため、公共施設総合管理計画の方針とも照らしながら今後の対応を行うこととしている。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9412034</v>
      </c>
      <c r="BO4" s="379"/>
      <c r="BP4" s="379"/>
      <c r="BQ4" s="379"/>
      <c r="BR4" s="379"/>
      <c r="BS4" s="379"/>
      <c r="BT4" s="379"/>
      <c r="BU4" s="380"/>
      <c r="BV4" s="378">
        <v>8998059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8938920</v>
      </c>
      <c r="BO5" s="416"/>
      <c r="BP5" s="416"/>
      <c r="BQ5" s="416"/>
      <c r="BR5" s="416"/>
      <c r="BS5" s="416"/>
      <c r="BT5" s="416"/>
      <c r="BU5" s="417"/>
      <c r="BV5" s="415">
        <v>8606373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85.2</v>
      </c>
      <c r="CU5" s="413"/>
      <c r="CV5" s="413"/>
      <c r="CW5" s="413"/>
      <c r="CX5" s="413"/>
      <c r="CY5" s="413"/>
      <c r="CZ5" s="413"/>
      <c r="DA5" s="414"/>
      <c r="DB5" s="412">
        <v>89.1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473114</v>
      </c>
      <c r="BO6" s="416"/>
      <c r="BP6" s="416"/>
      <c r="BQ6" s="416"/>
      <c r="BR6" s="416"/>
      <c r="BS6" s="416"/>
      <c r="BT6" s="416"/>
      <c r="BU6" s="417"/>
      <c r="BV6" s="415">
        <v>391686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74264</v>
      </c>
      <c r="BO7" s="416"/>
      <c r="BP7" s="416"/>
      <c r="BQ7" s="416"/>
      <c r="BR7" s="416"/>
      <c r="BS7" s="416"/>
      <c r="BT7" s="416"/>
      <c r="BU7" s="417"/>
      <c r="BV7" s="415">
        <v>52322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5961383</v>
      </c>
      <c r="CU7" s="416"/>
      <c r="CV7" s="416"/>
      <c r="CW7" s="416"/>
      <c r="CX7" s="416"/>
      <c r="CY7" s="416"/>
      <c r="CZ7" s="416"/>
      <c r="DA7" s="417"/>
      <c r="DB7" s="415">
        <v>5904917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398850</v>
      </c>
      <c r="BO8" s="416"/>
      <c r="BP8" s="416"/>
      <c r="BQ8" s="416"/>
      <c r="BR8" s="416"/>
      <c r="BS8" s="416"/>
      <c r="BT8" s="416"/>
      <c r="BU8" s="417"/>
      <c r="BV8" s="415">
        <v>339364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11950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59486</v>
      </c>
      <c r="BO9" s="416"/>
      <c r="BP9" s="416"/>
      <c r="BQ9" s="416"/>
      <c r="BR9" s="416"/>
      <c r="BS9" s="416"/>
      <c r="BT9" s="416"/>
      <c r="BU9" s="417"/>
      <c r="BV9" s="415">
        <v>-19849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17.899999999999999</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13033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168555</v>
      </c>
      <c r="BO10" s="416"/>
      <c r="BP10" s="416"/>
      <c r="BQ10" s="416"/>
      <c r="BR10" s="416"/>
      <c r="BS10" s="416"/>
      <c r="BT10" s="416"/>
      <c r="BU10" s="417"/>
      <c r="BV10" s="415">
        <v>172916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12267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60000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12076</v>
      </c>
      <c r="S13" s="497"/>
      <c r="T13" s="497"/>
      <c r="U13" s="497"/>
      <c r="V13" s="498"/>
      <c r="W13" s="431" t="s">
        <v>120</v>
      </c>
      <c r="X13" s="432"/>
      <c r="Y13" s="432"/>
      <c r="Z13" s="432"/>
      <c r="AA13" s="432"/>
      <c r="AB13" s="422"/>
      <c r="AC13" s="466">
        <v>1402</v>
      </c>
      <c r="AD13" s="467"/>
      <c r="AE13" s="467"/>
      <c r="AF13" s="467"/>
      <c r="AG13" s="506"/>
      <c r="AH13" s="466">
        <v>1916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228041</v>
      </c>
      <c r="BO13" s="416"/>
      <c r="BP13" s="416"/>
      <c r="BQ13" s="416"/>
      <c r="BR13" s="416"/>
      <c r="BS13" s="416"/>
      <c r="BT13" s="416"/>
      <c r="BU13" s="417"/>
      <c r="BV13" s="415">
        <v>93067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13.7</v>
      </c>
      <c r="CU13" s="413"/>
      <c r="CV13" s="413"/>
      <c r="CW13" s="413"/>
      <c r="CX13" s="413"/>
      <c r="CY13" s="413"/>
      <c r="CZ13" s="413"/>
      <c r="DA13" s="414"/>
      <c r="DB13" s="412">
        <v>15.1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12444</v>
      </c>
      <c r="S14" s="497"/>
      <c r="T14" s="497"/>
      <c r="U14" s="497"/>
      <c r="V14" s="498"/>
      <c r="W14" s="405"/>
      <c r="X14" s="406"/>
      <c r="Y14" s="406"/>
      <c r="Z14" s="406"/>
      <c r="AA14" s="406"/>
      <c r="AB14" s="395"/>
      <c r="AC14" s="499">
        <v>23.3</v>
      </c>
      <c r="AD14" s="500"/>
      <c r="AE14" s="500"/>
      <c r="AF14" s="500"/>
      <c r="AG14" s="501"/>
      <c r="AH14" s="499">
        <v>27.1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56.6</v>
      </c>
      <c r="CU14" s="511"/>
      <c r="CV14" s="511"/>
      <c r="CW14" s="511"/>
      <c r="CX14" s="511"/>
      <c r="CY14" s="511"/>
      <c r="CZ14" s="511"/>
      <c r="DA14" s="512"/>
      <c r="DB14" s="510">
        <v>71.599999999999994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12282</v>
      </c>
      <c r="S15" s="497"/>
      <c r="T15" s="497"/>
      <c r="U15" s="497"/>
      <c r="V15" s="498"/>
      <c r="W15" s="431" t="s">
        <v>127</v>
      </c>
      <c r="X15" s="432"/>
      <c r="Y15" s="432"/>
      <c r="Z15" s="432"/>
      <c r="AA15" s="432"/>
      <c r="AB15" s="422"/>
      <c r="AC15" s="466">
        <v>1638</v>
      </c>
      <c r="AD15" s="467"/>
      <c r="AE15" s="467"/>
      <c r="AF15" s="467"/>
      <c r="AG15" s="506"/>
      <c r="AH15" s="466">
        <v>2057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1258600</v>
      </c>
      <c r="BO15" s="379"/>
      <c r="BP15" s="379"/>
      <c r="BQ15" s="379"/>
      <c r="BR15" s="379"/>
      <c r="BS15" s="379"/>
      <c r="BT15" s="379"/>
      <c r="BU15" s="380"/>
      <c r="BV15" s="378">
        <v>1202787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27.2</v>
      </c>
      <c r="AD16" s="500"/>
      <c r="AE16" s="500"/>
      <c r="AF16" s="500"/>
      <c r="AG16" s="501"/>
      <c r="AH16" s="499">
        <v>29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4984916</v>
      </c>
      <c r="BO16" s="416"/>
      <c r="BP16" s="416"/>
      <c r="BQ16" s="416"/>
      <c r="BR16" s="416"/>
      <c r="BS16" s="416"/>
      <c r="BT16" s="416"/>
      <c r="BU16" s="417"/>
      <c r="BV16" s="415">
        <v>4770150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2980</v>
      </c>
      <c r="AD17" s="467"/>
      <c r="AE17" s="467"/>
      <c r="AF17" s="467"/>
      <c r="AG17" s="506"/>
      <c r="AH17" s="466">
        <v>3080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1558414</v>
      </c>
      <c r="BO17" s="416"/>
      <c r="BP17" s="416"/>
      <c r="BQ17" s="416"/>
      <c r="BR17" s="416"/>
      <c r="BS17" s="416"/>
      <c r="BT17" s="416"/>
      <c r="BU17" s="417"/>
      <c r="BV17" s="415">
        <v>1507992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268.77999999999997</v>
      </c>
      <c r="M18" s="528"/>
      <c r="N18" s="528"/>
      <c r="O18" s="528"/>
      <c r="P18" s="528"/>
      <c r="Q18" s="528"/>
      <c r="R18" s="529"/>
      <c r="S18" s="529"/>
      <c r="T18" s="529"/>
      <c r="U18" s="529"/>
      <c r="V18" s="530"/>
      <c r="W18" s="433"/>
      <c r="X18" s="434"/>
      <c r="Y18" s="434"/>
      <c r="Z18" s="434"/>
      <c r="AA18" s="434"/>
      <c r="AB18" s="425"/>
      <c r="AC18" s="531">
        <v>49.5</v>
      </c>
      <c r="AD18" s="532"/>
      <c r="AE18" s="532"/>
      <c r="AF18" s="532"/>
      <c r="AG18" s="533"/>
      <c r="AH18" s="531">
        <v>43.5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5142874</v>
      </c>
      <c r="BO18" s="416"/>
      <c r="BP18" s="416"/>
      <c r="BQ18" s="416"/>
      <c r="BR18" s="416"/>
      <c r="BS18" s="416"/>
      <c r="BT18" s="416"/>
      <c r="BU18" s="417"/>
      <c r="BV18" s="415">
        <v>5268097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7043799</v>
      </c>
      <c r="BO19" s="416"/>
      <c r="BP19" s="416"/>
      <c r="BQ19" s="416"/>
      <c r="BR19" s="416"/>
      <c r="BS19" s="416"/>
      <c r="BT19" s="416"/>
      <c r="BU19" s="417"/>
      <c r="BV19" s="415">
        <v>7012508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4374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10590144</v>
      </c>
      <c r="BO23" s="416"/>
      <c r="BP23" s="416"/>
      <c r="BQ23" s="416"/>
      <c r="BR23" s="416"/>
      <c r="BS23" s="416"/>
      <c r="BT23" s="416"/>
      <c r="BU23" s="417"/>
      <c r="BV23" s="415">
        <v>11099271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7150</v>
      </c>
      <c r="R24" s="467"/>
      <c r="S24" s="467"/>
      <c r="T24" s="467"/>
      <c r="U24" s="467"/>
      <c r="V24" s="506"/>
      <c r="W24" s="561"/>
      <c r="X24" s="549"/>
      <c r="Y24" s="550"/>
      <c r="Z24" s="465" t="s">
        <v>151</v>
      </c>
      <c r="AA24" s="445"/>
      <c r="AB24" s="445"/>
      <c r="AC24" s="445"/>
      <c r="AD24" s="445"/>
      <c r="AE24" s="445"/>
      <c r="AF24" s="445"/>
      <c r="AG24" s="446"/>
      <c r="AH24" s="466">
        <v>169</v>
      </c>
      <c r="AI24" s="467"/>
      <c r="AJ24" s="467"/>
      <c r="AK24" s="467"/>
      <c r="AL24" s="506"/>
      <c r="AM24" s="466">
        <v>480298</v>
      </c>
      <c r="AN24" s="467"/>
      <c r="AO24" s="467"/>
      <c r="AP24" s="467"/>
      <c r="AQ24" s="467"/>
      <c r="AR24" s="506"/>
      <c r="AS24" s="466">
        <v>2842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6617160</v>
      </c>
      <c r="BO24" s="416"/>
      <c r="BP24" s="416"/>
      <c r="BQ24" s="416"/>
      <c r="BR24" s="416"/>
      <c r="BS24" s="416"/>
      <c r="BT24" s="416"/>
      <c r="BU24" s="417"/>
      <c r="BV24" s="415">
        <v>7066014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5850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359919</v>
      </c>
      <c r="BO25" s="379"/>
      <c r="BP25" s="379"/>
      <c r="BQ25" s="379"/>
      <c r="BR25" s="379"/>
      <c r="BS25" s="379"/>
      <c r="BT25" s="379"/>
      <c r="BU25" s="380"/>
      <c r="BV25" s="378">
        <v>351651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5350</v>
      </c>
      <c r="R26" s="467"/>
      <c r="S26" s="467"/>
      <c r="T26" s="467"/>
      <c r="U26" s="467"/>
      <c r="V26" s="506"/>
      <c r="W26" s="561"/>
      <c r="X26" s="549"/>
      <c r="Y26" s="550"/>
      <c r="Z26" s="465" t="s">
        <v>157</v>
      </c>
      <c r="AA26" s="571"/>
      <c r="AB26" s="571"/>
      <c r="AC26" s="571"/>
      <c r="AD26" s="571"/>
      <c r="AE26" s="571"/>
      <c r="AF26" s="571"/>
      <c r="AG26" s="572"/>
      <c r="AH26" s="466">
        <v>22</v>
      </c>
      <c r="AI26" s="467"/>
      <c r="AJ26" s="467"/>
      <c r="AK26" s="467"/>
      <c r="AL26" s="506"/>
      <c r="AM26" s="466">
        <v>50754</v>
      </c>
      <c r="AN26" s="467"/>
      <c r="AO26" s="467"/>
      <c r="AP26" s="467"/>
      <c r="AQ26" s="467"/>
      <c r="AR26" s="506"/>
      <c r="AS26" s="466">
        <v>2307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2790</v>
      </c>
      <c r="R27" s="467"/>
      <c r="S27" s="467"/>
      <c r="T27" s="467"/>
      <c r="U27" s="467"/>
      <c r="V27" s="506"/>
      <c r="W27" s="561"/>
      <c r="X27" s="549"/>
      <c r="Y27" s="550"/>
      <c r="Z27" s="465" t="s">
        <v>160</v>
      </c>
      <c r="AA27" s="445"/>
      <c r="AB27" s="445"/>
      <c r="AC27" s="445"/>
      <c r="AD27" s="445"/>
      <c r="AE27" s="445"/>
      <c r="AF27" s="445"/>
      <c r="AG27" s="446"/>
      <c r="AH27" s="466">
        <v>14</v>
      </c>
      <c r="AI27" s="467"/>
      <c r="AJ27" s="467"/>
      <c r="AK27" s="467"/>
      <c r="AL27" s="506"/>
      <c r="AM27" s="466">
        <v>40306</v>
      </c>
      <c r="AN27" s="467"/>
      <c r="AO27" s="467"/>
      <c r="AP27" s="467"/>
      <c r="AQ27" s="467"/>
      <c r="AR27" s="506"/>
      <c r="AS27" s="466">
        <v>2879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222617</v>
      </c>
      <c r="BO27" s="585"/>
      <c r="BP27" s="585"/>
      <c r="BQ27" s="585"/>
      <c r="BR27" s="585"/>
      <c r="BS27" s="585"/>
      <c r="BT27" s="585"/>
      <c r="BU27" s="586"/>
      <c r="BV27" s="584">
        <v>222617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2260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2385829</v>
      </c>
      <c r="BO28" s="379"/>
      <c r="BP28" s="379"/>
      <c r="BQ28" s="379"/>
      <c r="BR28" s="379"/>
      <c r="BS28" s="379"/>
      <c r="BT28" s="379"/>
      <c r="BU28" s="380"/>
      <c r="BV28" s="378">
        <v>2217274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2050</v>
      </c>
      <c r="R29" s="467"/>
      <c r="S29" s="467"/>
      <c r="T29" s="467"/>
      <c r="U29" s="467"/>
      <c r="V29" s="506"/>
      <c r="W29" s="562"/>
      <c r="X29" s="563"/>
      <c r="Y29" s="564"/>
      <c r="Z29" s="465" t="s">
        <v>167</v>
      </c>
      <c r="AA29" s="445"/>
      <c r="AB29" s="445"/>
      <c r="AC29" s="445"/>
      <c r="AD29" s="445"/>
      <c r="AE29" s="445"/>
      <c r="AF29" s="445"/>
      <c r="AG29" s="446"/>
      <c r="AH29" s="466">
        <v>183</v>
      </c>
      <c r="AI29" s="467"/>
      <c r="AJ29" s="467"/>
      <c r="AK29" s="467"/>
      <c r="AL29" s="506"/>
      <c r="AM29" s="466">
        <v>520604</v>
      </c>
      <c r="AN29" s="467"/>
      <c r="AO29" s="467"/>
      <c r="AP29" s="467"/>
      <c r="AQ29" s="467"/>
      <c r="AR29" s="506"/>
      <c r="AS29" s="466">
        <v>2845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3487</v>
      </c>
      <c r="BO29" s="416"/>
      <c r="BP29" s="416"/>
      <c r="BQ29" s="416"/>
      <c r="BR29" s="416"/>
      <c r="BS29" s="416"/>
      <c r="BT29" s="416"/>
      <c r="BU29" s="417"/>
      <c r="BV29" s="415">
        <v>3486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874575</v>
      </c>
      <c r="BO30" s="585"/>
      <c r="BP30" s="585"/>
      <c r="BQ30" s="585"/>
      <c r="BR30" s="585"/>
      <c r="BS30" s="585"/>
      <c r="BT30" s="585"/>
      <c r="BU30" s="586"/>
      <c r="BV30" s="584">
        <v>811383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上水道特別会計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旭川中部衛生施設組合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吉備中央農業公社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育英資金特別会計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IF('各会計、関係団体の財政状況及び健全化判断比率'!B34="","",'各会計、関係団体の財政状況及び健全化判断比率'!B34)</f>
        <v>下水道特別会計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高梁地域事務組合一般会計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加茂川ふるさと交流プラザ</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診療所特別会計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介護保険特別会計（介護サービス事業）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高梁地域事務組合農業共済事業会計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住宅新築資金等貸付事業特別会計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IF('各会計、関係団体の財政状況及び健全化判断比率'!B36="","",'各会計、関係団体の財政状況及び健全化判断比率'!B36)</f>
        <v>再生可能エネルギー事業特別会計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岡山県広域水道企業団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岡山県市町村総合事務組合一般会計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岡山県市町村総合事務組合貸付金特別会計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岡山県市町村総合事務組合脱退還付金特別会計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岡山県市町村総合事務組合交通災害共済特別会計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岡山県市町村税整理組合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岡山県後期高齢者医療広域連合一般会計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1156802</v>
      </c>
      <c r="S5" s="613"/>
      <c r="T5" s="613"/>
      <c r="U5" s="613"/>
      <c r="V5" s="613"/>
      <c r="W5" s="613"/>
      <c r="X5" s="613"/>
      <c r="Y5" s="614"/>
      <c r="Z5" s="615">
        <v>12.3</v>
      </c>
      <c r="AA5" s="615"/>
      <c r="AB5" s="615"/>
      <c r="AC5" s="615"/>
      <c r="AD5" s="616">
        <v>1156802</v>
      </c>
      <c r="AE5" s="616"/>
      <c r="AF5" s="616"/>
      <c r="AG5" s="616"/>
      <c r="AH5" s="616"/>
      <c r="AI5" s="616"/>
      <c r="AJ5" s="616"/>
      <c r="AK5" s="616"/>
      <c r="AL5" s="617">
        <v>20.2</v>
      </c>
      <c r="AM5" s="618"/>
      <c r="AN5" s="618"/>
      <c r="AO5" s="619"/>
      <c r="AP5" s="609" t="s">
        <v>206</v>
      </c>
      <c r="AQ5" s="610"/>
      <c r="AR5" s="610"/>
      <c r="AS5" s="610"/>
      <c r="AT5" s="610"/>
      <c r="AU5" s="610"/>
      <c r="AV5" s="610"/>
      <c r="AW5" s="610"/>
      <c r="AX5" s="610"/>
      <c r="AY5" s="610"/>
      <c r="AZ5" s="610"/>
      <c r="BA5" s="610"/>
      <c r="BB5" s="610"/>
      <c r="BC5" s="610"/>
      <c r="BD5" s="610"/>
      <c r="BE5" s="610"/>
      <c r="BF5" s="611"/>
      <c r="BG5" s="623">
        <v>1156273</v>
      </c>
      <c r="BH5" s="624"/>
      <c r="BI5" s="624"/>
      <c r="BJ5" s="624"/>
      <c r="BK5" s="624"/>
      <c r="BL5" s="624"/>
      <c r="BM5" s="624"/>
      <c r="BN5" s="625"/>
      <c r="BO5" s="626">
        <v>100</v>
      </c>
      <c r="BP5" s="626"/>
      <c r="BQ5" s="626"/>
      <c r="BR5" s="626"/>
      <c r="BS5" s="627">
        <v>7102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161832</v>
      </c>
      <c r="S6" s="624"/>
      <c r="T6" s="624"/>
      <c r="U6" s="624"/>
      <c r="V6" s="624"/>
      <c r="W6" s="624"/>
      <c r="X6" s="624"/>
      <c r="Y6" s="625"/>
      <c r="Z6" s="626">
        <v>1.7</v>
      </c>
      <c r="AA6" s="626"/>
      <c r="AB6" s="626"/>
      <c r="AC6" s="626"/>
      <c r="AD6" s="627">
        <v>161832</v>
      </c>
      <c r="AE6" s="627"/>
      <c r="AF6" s="627"/>
      <c r="AG6" s="627"/>
      <c r="AH6" s="627"/>
      <c r="AI6" s="627"/>
      <c r="AJ6" s="627"/>
      <c r="AK6" s="627"/>
      <c r="AL6" s="628">
        <v>2.8</v>
      </c>
      <c r="AM6" s="629"/>
      <c r="AN6" s="629"/>
      <c r="AO6" s="630"/>
      <c r="AP6" s="620" t="s">
        <v>211</v>
      </c>
      <c r="AQ6" s="621"/>
      <c r="AR6" s="621"/>
      <c r="AS6" s="621"/>
      <c r="AT6" s="621"/>
      <c r="AU6" s="621"/>
      <c r="AV6" s="621"/>
      <c r="AW6" s="621"/>
      <c r="AX6" s="621"/>
      <c r="AY6" s="621"/>
      <c r="AZ6" s="621"/>
      <c r="BA6" s="621"/>
      <c r="BB6" s="621"/>
      <c r="BC6" s="621"/>
      <c r="BD6" s="621"/>
      <c r="BE6" s="621"/>
      <c r="BF6" s="622"/>
      <c r="BG6" s="623">
        <v>1156273</v>
      </c>
      <c r="BH6" s="624"/>
      <c r="BI6" s="624"/>
      <c r="BJ6" s="624"/>
      <c r="BK6" s="624"/>
      <c r="BL6" s="624"/>
      <c r="BM6" s="624"/>
      <c r="BN6" s="625"/>
      <c r="BO6" s="626">
        <v>100</v>
      </c>
      <c r="BP6" s="626"/>
      <c r="BQ6" s="626"/>
      <c r="BR6" s="626"/>
      <c r="BS6" s="627">
        <v>7102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103177</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103177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2429</v>
      </c>
      <c r="S7" s="624"/>
      <c r="T7" s="624"/>
      <c r="U7" s="624"/>
      <c r="V7" s="624"/>
      <c r="W7" s="624"/>
      <c r="X7" s="624"/>
      <c r="Y7" s="625"/>
      <c r="Z7" s="626">
        <v>0</v>
      </c>
      <c r="AA7" s="626"/>
      <c r="AB7" s="626"/>
      <c r="AC7" s="626"/>
      <c r="AD7" s="627">
        <v>2429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428580</v>
      </c>
      <c r="BH7" s="624"/>
      <c r="BI7" s="624"/>
      <c r="BJ7" s="624"/>
      <c r="BK7" s="624"/>
      <c r="BL7" s="624"/>
      <c r="BM7" s="624"/>
      <c r="BN7" s="625"/>
      <c r="BO7" s="626">
        <v>37</v>
      </c>
      <c r="BP7" s="626"/>
      <c r="BQ7" s="626"/>
      <c r="BR7" s="626"/>
      <c r="BS7" s="627">
        <v>7102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1738122</v>
      </c>
      <c r="CS7" s="624"/>
      <c r="CT7" s="624"/>
      <c r="CU7" s="624"/>
      <c r="CV7" s="624"/>
      <c r="CW7" s="624"/>
      <c r="CX7" s="624"/>
      <c r="CY7" s="625"/>
      <c r="CZ7" s="626">
        <v>19.399999999999999</v>
      </c>
      <c r="DA7" s="626"/>
      <c r="DB7" s="626"/>
      <c r="DC7" s="626"/>
      <c r="DD7" s="632">
        <v>79746</v>
      </c>
      <c r="DE7" s="624"/>
      <c r="DF7" s="624"/>
      <c r="DG7" s="624"/>
      <c r="DH7" s="624"/>
      <c r="DI7" s="624"/>
      <c r="DJ7" s="624"/>
      <c r="DK7" s="624"/>
      <c r="DL7" s="624"/>
      <c r="DM7" s="624"/>
      <c r="DN7" s="624"/>
      <c r="DO7" s="624"/>
      <c r="DP7" s="625"/>
      <c r="DQ7" s="632">
        <v>1235699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7310</v>
      </c>
      <c r="S8" s="624"/>
      <c r="T8" s="624"/>
      <c r="U8" s="624"/>
      <c r="V8" s="624"/>
      <c r="W8" s="624"/>
      <c r="X8" s="624"/>
      <c r="Y8" s="625"/>
      <c r="Z8" s="626">
        <v>0.1</v>
      </c>
      <c r="AA8" s="626"/>
      <c r="AB8" s="626"/>
      <c r="AC8" s="626"/>
      <c r="AD8" s="627">
        <v>7310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16130</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1934827</v>
      </c>
      <c r="CS8" s="624"/>
      <c r="CT8" s="624"/>
      <c r="CU8" s="624"/>
      <c r="CV8" s="624"/>
      <c r="CW8" s="624"/>
      <c r="CX8" s="624"/>
      <c r="CY8" s="625"/>
      <c r="CZ8" s="626">
        <v>21.6</v>
      </c>
      <c r="DA8" s="626"/>
      <c r="DB8" s="626"/>
      <c r="DC8" s="626"/>
      <c r="DD8" s="632">
        <v>1758</v>
      </c>
      <c r="DE8" s="624"/>
      <c r="DF8" s="624"/>
      <c r="DG8" s="624"/>
      <c r="DH8" s="624"/>
      <c r="DI8" s="624"/>
      <c r="DJ8" s="624"/>
      <c r="DK8" s="624"/>
      <c r="DL8" s="624"/>
      <c r="DM8" s="624"/>
      <c r="DN8" s="624"/>
      <c r="DO8" s="624"/>
      <c r="DP8" s="625"/>
      <c r="DQ8" s="632">
        <v>1247359</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6671</v>
      </c>
      <c r="S9" s="624"/>
      <c r="T9" s="624"/>
      <c r="U9" s="624"/>
      <c r="V9" s="624"/>
      <c r="W9" s="624"/>
      <c r="X9" s="624"/>
      <c r="Y9" s="625"/>
      <c r="Z9" s="626">
        <v>0.1</v>
      </c>
      <c r="AA9" s="626"/>
      <c r="AB9" s="626"/>
      <c r="AC9" s="626"/>
      <c r="AD9" s="627">
        <v>6671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349462</v>
      </c>
      <c r="BH9" s="624"/>
      <c r="BI9" s="624"/>
      <c r="BJ9" s="624"/>
      <c r="BK9" s="624"/>
      <c r="BL9" s="624"/>
      <c r="BM9" s="624"/>
      <c r="BN9" s="625"/>
      <c r="BO9" s="626">
        <v>30.2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809443</v>
      </c>
      <c r="CS9" s="624"/>
      <c r="CT9" s="624"/>
      <c r="CU9" s="624"/>
      <c r="CV9" s="624"/>
      <c r="CW9" s="624"/>
      <c r="CX9" s="624"/>
      <c r="CY9" s="625"/>
      <c r="CZ9" s="626">
        <v>9.1</v>
      </c>
      <c r="DA9" s="626"/>
      <c r="DB9" s="626"/>
      <c r="DC9" s="626"/>
      <c r="DD9" s="632">
        <v>12446</v>
      </c>
      <c r="DE9" s="624"/>
      <c r="DF9" s="624"/>
      <c r="DG9" s="624"/>
      <c r="DH9" s="624"/>
      <c r="DI9" s="624"/>
      <c r="DJ9" s="624"/>
      <c r="DK9" s="624"/>
      <c r="DL9" s="624"/>
      <c r="DM9" s="624"/>
      <c r="DN9" s="624"/>
      <c r="DO9" s="624"/>
      <c r="DP9" s="625"/>
      <c r="DQ9" s="632">
        <v>703929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237715</v>
      </c>
      <c r="S10" s="624"/>
      <c r="T10" s="624"/>
      <c r="U10" s="624"/>
      <c r="V10" s="624"/>
      <c r="W10" s="624"/>
      <c r="X10" s="624"/>
      <c r="Y10" s="625"/>
      <c r="Z10" s="626">
        <v>2.5</v>
      </c>
      <c r="AA10" s="626"/>
      <c r="AB10" s="626"/>
      <c r="AC10" s="626"/>
      <c r="AD10" s="627">
        <v>237715</v>
      </c>
      <c r="AE10" s="627"/>
      <c r="AF10" s="627"/>
      <c r="AG10" s="627"/>
      <c r="AH10" s="627"/>
      <c r="AI10" s="627"/>
      <c r="AJ10" s="627"/>
      <c r="AK10" s="627"/>
      <c r="AL10" s="628">
        <v>4.0999999999999996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25129</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5445</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445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12809</v>
      </c>
      <c r="S11" s="624"/>
      <c r="T11" s="624"/>
      <c r="U11" s="624"/>
      <c r="V11" s="624"/>
      <c r="W11" s="624"/>
      <c r="X11" s="624"/>
      <c r="Y11" s="625"/>
      <c r="Z11" s="626">
        <v>0.1</v>
      </c>
      <c r="AA11" s="626"/>
      <c r="AB11" s="626"/>
      <c r="AC11" s="626"/>
      <c r="AD11" s="627">
        <v>12809</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37859</v>
      </c>
      <c r="BH11" s="624"/>
      <c r="BI11" s="624"/>
      <c r="BJ11" s="624"/>
      <c r="BK11" s="624"/>
      <c r="BL11" s="624"/>
      <c r="BM11" s="624"/>
      <c r="BN11" s="625"/>
      <c r="BO11" s="626">
        <v>3.3</v>
      </c>
      <c r="BP11" s="626"/>
      <c r="BQ11" s="626"/>
      <c r="BR11" s="626"/>
      <c r="BS11" s="632">
        <v>7102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1050885</v>
      </c>
      <c r="CS11" s="624"/>
      <c r="CT11" s="624"/>
      <c r="CU11" s="624"/>
      <c r="CV11" s="624"/>
      <c r="CW11" s="624"/>
      <c r="CX11" s="624"/>
      <c r="CY11" s="625"/>
      <c r="CZ11" s="626">
        <v>11.8</v>
      </c>
      <c r="DA11" s="626"/>
      <c r="DB11" s="626"/>
      <c r="DC11" s="626"/>
      <c r="DD11" s="632">
        <v>94906</v>
      </c>
      <c r="DE11" s="624"/>
      <c r="DF11" s="624"/>
      <c r="DG11" s="624"/>
      <c r="DH11" s="624"/>
      <c r="DI11" s="624"/>
      <c r="DJ11" s="624"/>
      <c r="DK11" s="624"/>
      <c r="DL11" s="624"/>
      <c r="DM11" s="624"/>
      <c r="DN11" s="624"/>
      <c r="DO11" s="624"/>
      <c r="DP11" s="625"/>
      <c r="DQ11" s="632">
        <v>614963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628121</v>
      </c>
      <c r="BH12" s="624"/>
      <c r="BI12" s="624"/>
      <c r="BJ12" s="624"/>
      <c r="BK12" s="624"/>
      <c r="BL12" s="624"/>
      <c r="BM12" s="624"/>
      <c r="BN12" s="625"/>
      <c r="BO12" s="626">
        <v>54.3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150037</v>
      </c>
      <c r="CS12" s="624"/>
      <c r="CT12" s="624"/>
      <c r="CU12" s="624"/>
      <c r="CV12" s="624"/>
      <c r="CW12" s="624"/>
      <c r="CX12" s="624"/>
      <c r="CY12" s="625"/>
      <c r="CZ12" s="626">
        <v>1.7</v>
      </c>
      <c r="DA12" s="626"/>
      <c r="DB12" s="626"/>
      <c r="DC12" s="626"/>
      <c r="DD12" s="632">
        <v>23028</v>
      </c>
      <c r="DE12" s="624"/>
      <c r="DF12" s="624"/>
      <c r="DG12" s="624"/>
      <c r="DH12" s="624"/>
      <c r="DI12" s="624"/>
      <c r="DJ12" s="624"/>
      <c r="DK12" s="624"/>
      <c r="DL12" s="624"/>
      <c r="DM12" s="624"/>
      <c r="DN12" s="624"/>
      <c r="DO12" s="624"/>
      <c r="DP12" s="625"/>
      <c r="DQ12" s="632">
        <v>92735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27713</v>
      </c>
      <c r="S13" s="624"/>
      <c r="T13" s="624"/>
      <c r="U13" s="624"/>
      <c r="V13" s="624"/>
      <c r="W13" s="624"/>
      <c r="X13" s="624"/>
      <c r="Y13" s="625"/>
      <c r="Z13" s="626">
        <v>0.3</v>
      </c>
      <c r="AA13" s="626"/>
      <c r="AB13" s="626"/>
      <c r="AC13" s="626"/>
      <c r="AD13" s="627">
        <v>27713</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612072</v>
      </c>
      <c r="BH13" s="624"/>
      <c r="BI13" s="624"/>
      <c r="BJ13" s="624"/>
      <c r="BK13" s="624"/>
      <c r="BL13" s="624"/>
      <c r="BM13" s="624"/>
      <c r="BN13" s="625"/>
      <c r="BO13" s="626">
        <v>52.9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663273</v>
      </c>
      <c r="CS13" s="624"/>
      <c r="CT13" s="624"/>
      <c r="CU13" s="624"/>
      <c r="CV13" s="624"/>
      <c r="CW13" s="624"/>
      <c r="CX13" s="624"/>
      <c r="CY13" s="625"/>
      <c r="CZ13" s="626">
        <v>7.4</v>
      </c>
      <c r="DA13" s="626"/>
      <c r="DB13" s="626"/>
      <c r="DC13" s="626"/>
      <c r="DD13" s="632">
        <v>412859</v>
      </c>
      <c r="DE13" s="624"/>
      <c r="DF13" s="624"/>
      <c r="DG13" s="624"/>
      <c r="DH13" s="624"/>
      <c r="DI13" s="624"/>
      <c r="DJ13" s="624"/>
      <c r="DK13" s="624"/>
      <c r="DL13" s="624"/>
      <c r="DM13" s="624"/>
      <c r="DN13" s="624"/>
      <c r="DO13" s="624"/>
      <c r="DP13" s="625"/>
      <c r="DQ13" s="632">
        <v>343435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41536</v>
      </c>
      <c r="BH14" s="624"/>
      <c r="BI14" s="624"/>
      <c r="BJ14" s="624"/>
      <c r="BK14" s="624"/>
      <c r="BL14" s="624"/>
      <c r="BM14" s="624"/>
      <c r="BN14" s="625"/>
      <c r="BO14" s="626">
        <v>3.6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292343</v>
      </c>
      <c r="CS14" s="624"/>
      <c r="CT14" s="624"/>
      <c r="CU14" s="624"/>
      <c r="CV14" s="624"/>
      <c r="CW14" s="624"/>
      <c r="CX14" s="624"/>
      <c r="CY14" s="625"/>
      <c r="CZ14" s="626">
        <v>3.3</v>
      </c>
      <c r="DA14" s="626"/>
      <c r="DB14" s="626"/>
      <c r="DC14" s="626"/>
      <c r="DD14" s="632">
        <v>12654</v>
      </c>
      <c r="DE14" s="624"/>
      <c r="DF14" s="624"/>
      <c r="DG14" s="624"/>
      <c r="DH14" s="624"/>
      <c r="DI14" s="624"/>
      <c r="DJ14" s="624"/>
      <c r="DK14" s="624"/>
      <c r="DL14" s="624"/>
      <c r="DM14" s="624"/>
      <c r="DN14" s="624"/>
      <c r="DO14" s="624"/>
      <c r="DP14" s="625"/>
      <c r="DQ14" s="632">
        <v>282212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3424</v>
      </c>
      <c r="S15" s="624"/>
      <c r="T15" s="624"/>
      <c r="U15" s="624"/>
      <c r="V15" s="624"/>
      <c r="W15" s="624"/>
      <c r="X15" s="624"/>
      <c r="Y15" s="625"/>
      <c r="Z15" s="626">
        <v>0</v>
      </c>
      <c r="AA15" s="626"/>
      <c r="AB15" s="626"/>
      <c r="AC15" s="626"/>
      <c r="AD15" s="627">
        <v>3424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58036</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826501</v>
      </c>
      <c r="CS15" s="624"/>
      <c r="CT15" s="624"/>
      <c r="CU15" s="624"/>
      <c r="CV15" s="624"/>
      <c r="CW15" s="624"/>
      <c r="CX15" s="624"/>
      <c r="CY15" s="625"/>
      <c r="CZ15" s="626">
        <v>9.1999999999999993</v>
      </c>
      <c r="DA15" s="626"/>
      <c r="DB15" s="626"/>
      <c r="DC15" s="626"/>
      <c r="DD15" s="632">
        <v>151201</v>
      </c>
      <c r="DE15" s="624"/>
      <c r="DF15" s="624"/>
      <c r="DG15" s="624"/>
      <c r="DH15" s="624"/>
      <c r="DI15" s="624"/>
      <c r="DJ15" s="624"/>
      <c r="DK15" s="624"/>
      <c r="DL15" s="624"/>
      <c r="DM15" s="624"/>
      <c r="DN15" s="624"/>
      <c r="DO15" s="624"/>
      <c r="DP15" s="625"/>
      <c r="DQ15" s="632">
        <v>679025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4565642</v>
      </c>
      <c r="S16" s="624"/>
      <c r="T16" s="624"/>
      <c r="U16" s="624"/>
      <c r="V16" s="624"/>
      <c r="W16" s="624"/>
      <c r="X16" s="624"/>
      <c r="Y16" s="625"/>
      <c r="Z16" s="626">
        <v>48.5</v>
      </c>
      <c r="AA16" s="626"/>
      <c r="AB16" s="626"/>
      <c r="AC16" s="626"/>
      <c r="AD16" s="627">
        <v>4097386</v>
      </c>
      <c r="AE16" s="627"/>
      <c r="AF16" s="627"/>
      <c r="AG16" s="627"/>
      <c r="AH16" s="627"/>
      <c r="AI16" s="627"/>
      <c r="AJ16" s="627"/>
      <c r="AK16" s="627"/>
      <c r="AL16" s="628">
        <v>71.5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21635</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16149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4097386</v>
      </c>
      <c r="S17" s="624"/>
      <c r="T17" s="624"/>
      <c r="U17" s="624"/>
      <c r="V17" s="624"/>
      <c r="W17" s="624"/>
      <c r="X17" s="624"/>
      <c r="Y17" s="625"/>
      <c r="Z17" s="626">
        <v>43.5</v>
      </c>
      <c r="AA17" s="626"/>
      <c r="AB17" s="626"/>
      <c r="AC17" s="626"/>
      <c r="AD17" s="627">
        <v>4097386</v>
      </c>
      <c r="AE17" s="627"/>
      <c r="AF17" s="627"/>
      <c r="AG17" s="627"/>
      <c r="AH17" s="627"/>
      <c r="AI17" s="627"/>
      <c r="AJ17" s="627"/>
      <c r="AK17" s="627"/>
      <c r="AL17" s="628">
        <v>71.5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1337849</v>
      </c>
      <c r="CS17" s="624"/>
      <c r="CT17" s="624"/>
      <c r="CU17" s="624"/>
      <c r="CV17" s="624"/>
      <c r="CW17" s="624"/>
      <c r="CX17" s="624"/>
      <c r="CY17" s="625"/>
      <c r="CZ17" s="626">
        <v>15</v>
      </c>
      <c r="DA17" s="626"/>
      <c r="DB17" s="626"/>
      <c r="DC17" s="626"/>
      <c r="DD17" s="632" t="s">
        <v>108</v>
      </c>
      <c r="DE17" s="624"/>
      <c r="DF17" s="624"/>
      <c r="DG17" s="624"/>
      <c r="DH17" s="624"/>
      <c r="DI17" s="624"/>
      <c r="DJ17" s="624"/>
      <c r="DK17" s="624"/>
      <c r="DL17" s="624"/>
      <c r="DM17" s="624"/>
      <c r="DN17" s="624"/>
      <c r="DO17" s="624"/>
      <c r="DP17" s="625"/>
      <c r="DQ17" s="632">
        <v>1257650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468256</v>
      </c>
      <c r="S18" s="624"/>
      <c r="T18" s="624"/>
      <c r="U18" s="624"/>
      <c r="V18" s="624"/>
      <c r="W18" s="624"/>
      <c r="X18" s="624"/>
      <c r="Y18" s="625"/>
      <c r="Z18" s="626">
        <v>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5383</v>
      </c>
      <c r="CS18" s="624"/>
      <c r="CT18" s="624"/>
      <c r="CU18" s="624"/>
      <c r="CV18" s="624"/>
      <c r="CW18" s="624"/>
      <c r="CX18" s="624"/>
      <c r="CY18" s="625"/>
      <c r="CZ18" s="626">
        <v>0.1</v>
      </c>
      <c r="DA18" s="626"/>
      <c r="DB18" s="626"/>
      <c r="DC18" s="626"/>
      <c r="DD18" s="632" t="s">
        <v>108</v>
      </c>
      <c r="DE18" s="624"/>
      <c r="DF18" s="624"/>
      <c r="DG18" s="624"/>
      <c r="DH18" s="624"/>
      <c r="DI18" s="624"/>
      <c r="DJ18" s="624"/>
      <c r="DK18" s="624"/>
      <c r="DL18" s="624"/>
      <c r="DM18" s="624"/>
      <c r="DN18" s="624"/>
      <c r="DO18" s="624"/>
      <c r="DP18" s="625"/>
      <c r="DQ18" s="632">
        <v>5383</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529</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6182347</v>
      </c>
      <c r="S20" s="624"/>
      <c r="T20" s="624"/>
      <c r="U20" s="624"/>
      <c r="V20" s="624"/>
      <c r="W20" s="624"/>
      <c r="X20" s="624"/>
      <c r="Y20" s="625"/>
      <c r="Z20" s="626">
        <v>65.7</v>
      </c>
      <c r="AA20" s="626"/>
      <c r="AB20" s="626"/>
      <c r="AC20" s="626"/>
      <c r="AD20" s="627">
        <v>5714091</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529</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8938920</v>
      </c>
      <c r="CS20" s="624"/>
      <c r="CT20" s="624"/>
      <c r="CU20" s="624"/>
      <c r="CV20" s="624"/>
      <c r="CW20" s="624"/>
      <c r="CX20" s="624"/>
      <c r="CY20" s="625"/>
      <c r="CZ20" s="626">
        <v>100</v>
      </c>
      <c r="DA20" s="626"/>
      <c r="DB20" s="626"/>
      <c r="DC20" s="626"/>
      <c r="DD20" s="632">
        <v>788598</v>
      </c>
      <c r="DE20" s="624"/>
      <c r="DF20" s="624"/>
      <c r="DG20" s="624"/>
      <c r="DH20" s="624"/>
      <c r="DI20" s="624"/>
      <c r="DJ20" s="624"/>
      <c r="DK20" s="624"/>
      <c r="DL20" s="624"/>
      <c r="DM20" s="624"/>
      <c r="DN20" s="624"/>
      <c r="DO20" s="624"/>
      <c r="DP20" s="625"/>
      <c r="DQ20" s="632">
        <v>6582161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1819</v>
      </c>
      <c r="S21" s="624"/>
      <c r="T21" s="624"/>
      <c r="U21" s="624"/>
      <c r="V21" s="624"/>
      <c r="W21" s="624"/>
      <c r="X21" s="624"/>
      <c r="Y21" s="625"/>
      <c r="Z21" s="626">
        <v>0</v>
      </c>
      <c r="AA21" s="626"/>
      <c r="AB21" s="626"/>
      <c r="AC21" s="626"/>
      <c r="AD21" s="627">
        <v>1819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529</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14881</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103295</v>
      </c>
      <c r="S23" s="624"/>
      <c r="T23" s="624"/>
      <c r="U23" s="624"/>
      <c r="V23" s="624"/>
      <c r="W23" s="624"/>
      <c r="X23" s="624"/>
      <c r="Y23" s="625"/>
      <c r="Z23" s="626">
        <v>1.1000000000000001</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9564</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3556342</v>
      </c>
      <c r="CS24" s="613"/>
      <c r="CT24" s="613"/>
      <c r="CU24" s="613"/>
      <c r="CV24" s="613"/>
      <c r="CW24" s="613"/>
      <c r="CX24" s="613"/>
      <c r="CY24" s="614"/>
      <c r="CZ24" s="650">
        <v>39.799999999999997</v>
      </c>
      <c r="DA24" s="651"/>
      <c r="DB24" s="651"/>
      <c r="DC24" s="652"/>
      <c r="DD24" s="649">
        <v>2919623</v>
      </c>
      <c r="DE24" s="613"/>
      <c r="DF24" s="613"/>
      <c r="DG24" s="613"/>
      <c r="DH24" s="613"/>
      <c r="DI24" s="613"/>
      <c r="DJ24" s="613"/>
      <c r="DK24" s="614"/>
      <c r="DL24" s="649">
        <v>2833548</v>
      </c>
      <c r="DM24" s="613"/>
      <c r="DN24" s="613"/>
      <c r="DO24" s="613"/>
      <c r="DP24" s="613"/>
      <c r="DQ24" s="613"/>
      <c r="DR24" s="613"/>
      <c r="DS24" s="613"/>
      <c r="DT24" s="613"/>
      <c r="DU24" s="613"/>
      <c r="DV24" s="614"/>
      <c r="DW24" s="617">
        <v>46.9</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575391</v>
      </c>
      <c r="S25" s="624"/>
      <c r="T25" s="624"/>
      <c r="U25" s="624"/>
      <c r="V25" s="624"/>
      <c r="W25" s="624"/>
      <c r="X25" s="624"/>
      <c r="Y25" s="625"/>
      <c r="Z25" s="626">
        <v>6.1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1543123</v>
      </c>
      <c r="CS25" s="655"/>
      <c r="CT25" s="655"/>
      <c r="CU25" s="655"/>
      <c r="CV25" s="655"/>
      <c r="CW25" s="655"/>
      <c r="CX25" s="655"/>
      <c r="CY25" s="656"/>
      <c r="CZ25" s="657">
        <v>17.3</v>
      </c>
      <c r="DA25" s="658"/>
      <c r="DB25" s="658"/>
      <c r="DC25" s="659"/>
      <c r="DD25" s="632">
        <v>1454706</v>
      </c>
      <c r="DE25" s="655"/>
      <c r="DF25" s="655"/>
      <c r="DG25" s="655"/>
      <c r="DH25" s="655"/>
      <c r="DI25" s="655"/>
      <c r="DJ25" s="655"/>
      <c r="DK25" s="656"/>
      <c r="DL25" s="632">
        <v>1408229</v>
      </c>
      <c r="DM25" s="655"/>
      <c r="DN25" s="655"/>
      <c r="DO25" s="655"/>
      <c r="DP25" s="655"/>
      <c r="DQ25" s="655"/>
      <c r="DR25" s="655"/>
      <c r="DS25" s="655"/>
      <c r="DT25" s="655"/>
      <c r="DU25" s="655"/>
      <c r="DV25" s="656"/>
      <c r="DW25" s="628">
        <v>23.3</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974547</v>
      </c>
      <c r="CS26" s="624"/>
      <c r="CT26" s="624"/>
      <c r="CU26" s="624"/>
      <c r="CV26" s="624"/>
      <c r="CW26" s="624"/>
      <c r="CX26" s="624"/>
      <c r="CY26" s="625"/>
      <c r="CZ26" s="657">
        <v>10.9</v>
      </c>
      <c r="DA26" s="658"/>
      <c r="DB26" s="658"/>
      <c r="DC26" s="659"/>
      <c r="DD26" s="632">
        <v>895654</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864059</v>
      </c>
      <c r="S27" s="624"/>
      <c r="T27" s="624"/>
      <c r="U27" s="624"/>
      <c r="V27" s="624"/>
      <c r="W27" s="624"/>
      <c r="X27" s="624"/>
      <c r="Y27" s="625"/>
      <c r="Z27" s="626">
        <v>9.1999999999999993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1156802</v>
      </c>
      <c r="BH27" s="624"/>
      <c r="BI27" s="624"/>
      <c r="BJ27" s="624"/>
      <c r="BK27" s="624"/>
      <c r="BL27" s="624"/>
      <c r="BM27" s="624"/>
      <c r="BN27" s="625"/>
      <c r="BO27" s="626">
        <v>100</v>
      </c>
      <c r="BP27" s="626"/>
      <c r="BQ27" s="626"/>
      <c r="BR27" s="626"/>
      <c r="BS27" s="632">
        <v>7102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675370</v>
      </c>
      <c r="CS27" s="655"/>
      <c r="CT27" s="655"/>
      <c r="CU27" s="655"/>
      <c r="CV27" s="655"/>
      <c r="CW27" s="655"/>
      <c r="CX27" s="655"/>
      <c r="CY27" s="656"/>
      <c r="CZ27" s="657">
        <v>7.6</v>
      </c>
      <c r="DA27" s="658"/>
      <c r="DB27" s="658"/>
      <c r="DC27" s="659"/>
      <c r="DD27" s="632">
        <v>207267</v>
      </c>
      <c r="DE27" s="655"/>
      <c r="DF27" s="655"/>
      <c r="DG27" s="655"/>
      <c r="DH27" s="655"/>
      <c r="DI27" s="655"/>
      <c r="DJ27" s="655"/>
      <c r="DK27" s="656"/>
      <c r="DL27" s="632">
        <v>167669</v>
      </c>
      <c r="DM27" s="655"/>
      <c r="DN27" s="655"/>
      <c r="DO27" s="655"/>
      <c r="DP27" s="655"/>
      <c r="DQ27" s="655"/>
      <c r="DR27" s="655"/>
      <c r="DS27" s="655"/>
      <c r="DT27" s="655"/>
      <c r="DU27" s="655"/>
      <c r="DV27" s="656"/>
      <c r="DW27" s="628">
        <v>2.8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33801</v>
      </c>
      <c r="S28" s="624"/>
      <c r="T28" s="624"/>
      <c r="U28" s="624"/>
      <c r="V28" s="624"/>
      <c r="W28" s="624"/>
      <c r="X28" s="624"/>
      <c r="Y28" s="625"/>
      <c r="Z28" s="626">
        <v>0.4</v>
      </c>
      <c r="AA28" s="626"/>
      <c r="AB28" s="626"/>
      <c r="AC28" s="626"/>
      <c r="AD28" s="627">
        <v>15254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1337849</v>
      </c>
      <c r="CS28" s="624"/>
      <c r="CT28" s="624"/>
      <c r="CU28" s="624"/>
      <c r="CV28" s="624"/>
      <c r="CW28" s="624"/>
      <c r="CX28" s="624"/>
      <c r="CY28" s="625"/>
      <c r="CZ28" s="657">
        <v>15</v>
      </c>
      <c r="DA28" s="658"/>
      <c r="DB28" s="658"/>
      <c r="DC28" s="659"/>
      <c r="DD28" s="632">
        <v>1257650</v>
      </c>
      <c r="DE28" s="624"/>
      <c r="DF28" s="624"/>
      <c r="DG28" s="624"/>
      <c r="DH28" s="624"/>
      <c r="DI28" s="624"/>
      <c r="DJ28" s="624"/>
      <c r="DK28" s="625"/>
      <c r="DL28" s="632">
        <v>1257650</v>
      </c>
      <c r="DM28" s="624"/>
      <c r="DN28" s="624"/>
      <c r="DO28" s="624"/>
      <c r="DP28" s="624"/>
      <c r="DQ28" s="624"/>
      <c r="DR28" s="624"/>
      <c r="DS28" s="624"/>
      <c r="DT28" s="624"/>
      <c r="DU28" s="624"/>
      <c r="DV28" s="625"/>
      <c r="DW28" s="628">
        <v>20.8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381420</v>
      </c>
      <c r="S29" s="624"/>
      <c r="T29" s="624"/>
      <c r="U29" s="624"/>
      <c r="V29" s="624"/>
      <c r="W29" s="624"/>
      <c r="X29" s="624"/>
      <c r="Y29" s="625"/>
      <c r="Z29" s="626">
        <v>4.0999999999999996</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1337806</v>
      </c>
      <c r="CS29" s="655"/>
      <c r="CT29" s="655"/>
      <c r="CU29" s="655"/>
      <c r="CV29" s="655"/>
      <c r="CW29" s="655"/>
      <c r="CX29" s="655"/>
      <c r="CY29" s="656"/>
      <c r="CZ29" s="657">
        <v>15</v>
      </c>
      <c r="DA29" s="658"/>
      <c r="DB29" s="658"/>
      <c r="DC29" s="659"/>
      <c r="DD29" s="632">
        <v>1257607</v>
      </c>
      <c r="DE29" s="655"/>
      <c r="DF29" s="655"/>
      <c r="DG29" s="655"/>
      <c r="DH29" s="655"/>
      <c r="DI29" s="655"/>
      <c r="DJ29" s="655"/>
      <c r="DK29" s="656"/>
      <c r="DL29" s="632">
        <v>1257607</v>
      </c>
      <c r="DM29" s="655"/>
      <c r="DN29" s="655"/>
      <c r="DO29" s="655"/>
      <c r="DP29" s="655"/>
      <c r="DQ29" s="655"/>
      <c r="DR29" s="655"/>
      <c r="DS29" s="655"/>
      <c r="DT29" s="655"/>
      <c r="DU29" s="655"/>
      <c r="DV29" s="656"/>
      <c r="DW29" s="628">
        <v>20.8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38016</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97.9</v>
      </c>
      <c r="BH30" s="682"/>
      <c r="BI30" s="682"/>
      <c r="BJ30" s="682"/>
      <c r="BK30" s="682"/>
      <c r="BL30" s="682"/>
      <c r="BM30" s="618">
        <v>94.1</v>
      </c>
      <c r="BN30" s="682"/>
      <c r="BO30" s="682"/>
      <c r="BP30" s="682"/>
      <c r="BQ30" s="683"/>
      <c r="BR30" s="681">
        <v>98.4</v>
      </c>
      <c r="BS30" s="682"/>
      <c r="BT30" s="682"/>
      <c r="BU30" s="682"/>
      <c r="BV30" s="682"/>
      <c r="BW30" s="682"/>
      <c r="BX30" s="618">
        <v>94.7</v>
      </c>
      <c r="BY30" s="682"/>
      <c r="BZ30" s="682"/>
      <c r="CA30" s="682"/>
      <c r="CB30" s="683"/>
      <c r="CD30" s="686"/>
      <c r="CE30" s="687"/>
      <c r="CF30" s="637" t="s">
        <v>290</v>
      </c>
      <c r="CG30" s="638"/>
      <c r="CH30" s="638"/>
      <c r="CI30" s="638"/>
      <c r="CJ30" s="638"/>
      <c r="CK30" s="638"/>
      <c r="CL30" s="638"/>
      <c r="CM30" s="638"/>
      <c r="CN30" s="638"/>
      <c r="CO30" s="638"/>
      <c r="CP30" s="638"/>
      <c r="CQ30" s="639"/>
      <c r="CR30" s="623">
        <v>1204610</v>
      </c>
      <c r="CS30" s="624"/>
      <c r="CT30" s="624"/>
      <c r="CU30" s="624"/>
      <c r="CV30" s="624"/>
      <c r="CW30" s="624"/>
      <c r="CX30" s="624"/>
      <c r="CY30" s="625"/>
      <c r="CZ30" s="657">
        <v>13.5</v>
      </c>
      <c r="DA30" s="658"/>
      <c r="DB30" s="658"/>
      <c r="DC30" s="659"/>
      <c r="DD30" s="632">
        <v>1138088</v>
      </c>
      <c r="DE30" s="624"/>
      <c r="DF30" s="624"/>
      <c r="DG30" s="624"/>
      <c r="DH30" s="624"/>
      <c r="DI30" s="624"/>
      <c r="DJ30" s="624"/>
      <c r="DK30" s="625"/>
      <c r="DL30" s="632">
        <v>1138088</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391686</v>
      </c>
      <c r="S31" s="624"/>
      <c r="T31" s="624"/>
      <c r="U31" s="624"/>
      <c r="V31" s="624"/>
      <c r="W31" s="624"/>
      <c r="X31" s="624"/>
      <c r="Y31" s="625"/>
      <c r="Z31" s="626">
        <v>4.2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95.5</v>
      </c>
      <c r="BN31" s="679"/>
      <c r="BO31" s="679"/>
      <c r="BP31" s="679"/>
      <c r="BQ31" s="680"/>
      <c r="BR31" s="678">
        <v>98.9</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133196</v>
      </c>
      <c r="CS31" s="655"/>
      <c r="CT31" s="655"/>
      <c r="CU31" s="655"/>
      <c r="CV31" s="655"/>
      <c r="CW31" s="655"/>
      <c r="CX31" s="655"/>
      <c r="CY31" s="656"/>
      <c r="CZ31" s="657">
        <v>1.5</v>
      </c>
      <c r="DA31" s="658"/>
      <c r="DB31" s="658"/>
      <c r="DC31" s="659"/>
      <c r="DD31" s="632">
        <v>119519</v>
      </c>
      <c r="DE31" s="655"/>
      <c r="DF31" s="655"/>
      <c r="DG31" s="655"/>
      <c r="DH31" s="655"/>
      <c r="DI31" s="655"/>
      <c r="DJ31" s="655"/>
      <c r="DK31" s="656"/>
      <c r="DL31" s="632">
        <v>119519</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120272</v>
      </c>
      <c r="S32" s="624"/>
      <c r="T32" s="624"/>
      <c r="U32" s="624"/>
      <c r="V32" s="624"/>
      <c r="W32" s="624"/>
      <c r="X32" s="624"/>
      <c r="Y32" s="625"/>
      <c r="Z32" s="626">
        <v>1.3</v>
      </c>
      <c r="AA32" s="626"/>
      <c r="AB32" s="626"/>
      <c r="AC32" s="626"/>
      <c r="AD32" s="627">
        <v>512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96.9</v>
      </c>
      <c r="BH32" s="691"/>
      <c r="BI32" s="691"/>
      <c r="BJ32" s="691"/>
      <c r="BK32" s="691"/>
      <c r="BL32" s="691"/>
      <c r="BM32" s="692">
        <v>92.4</v>
      </c>
      <c r="BN32" s="691"/>
      <c r="BO32" s="691"/>
      <c r="BP32" s="691"/>
      <c r="BQ32" s="693"/>
      <c r="BR32" s="690">
        <v>97.9</v>
      </c>
      <c r="BS32" s="691"/>
      <c r="BT32" s="691"/>
      <c r="BU32" s="691"/>
      <c r="BV32" s="691"/>
      <c r="BW32" s="691"/>
      <c r="BX32" s="692">
        <v>93.9</v>
      </c>
      <c r="BY32" s="691"/>
      <c r="BZ32" s="691"/>
      <c r="CA32" s="691"/>
      <c r="CB32" s="693"/>
      <c r="CD32" s="688"/>
      <c r="CE32" s="689"/>
      <c r="CF32" s="637" t="s">
        <v>297</v>
      </c>
      <c r="CG32" s="638"/>
      <c r="CH32" s="638"/>
      <c r="CI32" s="638"/>
      <c r="CJ32" s="638"/>
      <c r="CK32" s="638"/>
      <c r="CL32" s="638"/>
      <c r="CM32" s="638"/>
      <c r="CN32" s="638"/>
      <c r="CO32" s="638"/>
      <c r="CP32" s="638"/>
      <c r="CQ32" s="639"/>
      <c r="CR32" s="623">
        <v>43</v>
      </c>
      <c r="CS32" s="624"/>
      <c r="CT32" s="624"/>
      <c r="CU32" s="624"/>
      <c r="CV32" s="624"/>
      <c r="CW32" s="624"/>
      <c r="CX32" s="624"/>
      <c r="CY32" s="625"/>
      <c r="CZ32" s="657">
        <v>0</v>
      </c>
      <c r="DA32" s="658"/>
      <c r="DB32" s="658"/>
      <c r="DC32" s="659"/>
      <c r="DD32" s="632">
        <v>43</v>
      </c>
      <c r="DE32" s="624"/>
      <c r="DF32" s="624"/>
      <c r="DG32" s="624"/>
      <c r="DH32" s="624"/>
      <c r="DI32" s="624"/>
      <c r="DJ32" s="624"/>
      <c r="DK32" s="625"/>
      <c r="DL32" s="632">
        <v>43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695483</v>
      </c>
      <c r="S33" s="624"/>
      <c r="T33" s="624"/>
      <c r="U33" s="624"/>
      <c r="V33" s="624"/>
      <c r="W33" s="624"/>
      <c r="X33" s="624"/>
      <c r="Y33" s="625"/>
      <c r="Z33" s="626">
        <v>7.4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4572345</v>
      </c>
      <c r="CS33" s="655"/>
      <c r="CT33" s="655"/>
      <c r="CU33" s="655"/>
      <c r="CV33" s="655"/>
      <c r="CW33" s="655"/>
      <c r="CX33" s="655"/>
      <c r="CY33" s="656"/>
      <c r="CZ33" s="657">
        <v>51.2</v>
      </c>
      <c r="DA33" s="658"/>
      <c r="DB33" s="658"/>
      <c r="DC33" s="659"/>
      <c r="DD33" s="632">
        <v>3294455</v>
      </c>
      <c r="DE33" s="655"/>
      <c r="DF33" s="655"/>
      <c r="DG33" s="655"/>
      <c r="DH33" s="655"/>
      <c r="DI33" s="655"/>
      <c r="DJ33" s="655"/>
      <c r="DK33" s="656"/>
      <c r="DL33" s="632">
        <v>2309326</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1260954</v>
      </c>
      <c r="CS34" s="624"/>
      <c r="CT34" s="624"/>
      <c r="CU34" s="624"/>
      <c r="CV34" s="624"/>
      <c r="CW34" s="624"/>
      <c r="CX34" s="624"/>
      <c r="CY34" s="625"/>
      <c r="CZ34" s="657">
        <v>14.1</v>
      </c>
      <c r="DA34" s="658"/>
      <c r="DB34" s="658"/>
      <c r="DC34" s="659"/>
      <c r="DD34" s="632">
        <v>989491</v>
      </c>
      <c r="DE34" s="624"/>
      <c r="DF34" s="624"/>
      <c r="DG34" s="624"/>
      <c r="DH34" s="624"/>
      <c r="DI34" s="624"/>
      <c r="DJ34" s="624"/>
      <c r="DK34" s="625"/>
      <c r="DL34" s="632">
        <v>646722</v>
      </c>
      <c r="DM34" s="624"/>
      <c r="DN34" s="624"/>
      <c r="DO34" s="624"/>
      <c r="DP34" s="624"/>
      <c r="DQ34" s="624"/>
      <c r="DR34" s="624"/>
      <c r="DS34" s="624"/>
      <c r="DT34" s="624"/>
      <c r="DU34" s="624"/>
      <c r="DV34" s="625"/>
      <c r="DW34" s="628">
        <v>10.7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305583</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1308318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4181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80518</v>
      </c>
      <c r="CS35" s="655"/>
      <c r="CT35" s="655"/>
      <c r="CU35" s="655"/>
      <c r="CV35" s="655"/>
      <c r="CW35" s="655"/>
      <c r="CX35" s="655"/>
      <c r="CY35" s="656"/>
      <c r="CZ35" s="657">
        <v>0.9</v>
      </c>
      <c r="DA35" s="658"/>
      <c r="DB35" s="658"/>
      <c r="DC35" s="659"/>
      <c r="DD35" s="632">
        <v>70371</v>
      </c>
      <c r="DE35" s="655"/>
      <c r="DF35" s="655"/>
      <c r="DG35" s="655"/>
      <c r="DH35" s="655"/>
      <c r="DI35" s="655"/>
      <c r="DJ35" s="655"/>
      <c r="DK35" s="656"/>
      <c r="DL35" s="632">
        <v>70235</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9412034</v>
      </c>
      <c r="S36" s="696"/>
      <c r="T36" s="696"/>
      <c r="U36" s="696"/>
      <c r="V36" s="696"/>
      <c r="W36" s="696"/>
      <c r="X36" s="696"/>
      <c r="Y36" s="697"/>
      <c r="Z36" s="698">
        <v>100</v>
      </c>
      <c r="AA36" s="698"/>
      <c r="AB36" s="698"/>
      <c r="AC36" s="698"/>
      <c r="AD36" s="699">
        <v>5731676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275421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-38227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1811623</v>
      </c>
      <c r="CS36" s="624"/>
      <c r="CT36" s="624"/>
      <c r="CU36" s="624"/>
      <c r="CV36" s="624"/>
      <c r="CW36" s="624"/>
      <c r="CX36" s="624"/>
      <c r="CY36" s="625"/>
      <c r="CZ36" s="657">
        <v>20.3</v>
      </c>
      <c r="DA36" s="658"/>
      <c r="DB36" s="658"/>
      <c r="DC36" s="659"/>
      <c r="DD36" s="632">
        <v>1069970</v>
      </c>
      <c r="DE36" s="624"/>
      <c r="DF36" s="624"/>
      <c r="DG36" s="624"/>
      <c r="DH36" s="624"/>
      <c r="DI36" s="624"/>
      <c r="DJ36" s="624"/>
      <c r="DK36" s="625"/>
      <c r="DL36" s="632">
        <v>802527</v>
      </c>
      <c r="DM36" s="624"/>
      <c r="DN36" s="624"/>
      <c r="DO36" s="624"/>
      <c r="DP36" s="624"/>
      <c r="DQ36" s="624"/>
      <c r="DR36" s="624"/>
      <c r="DS36" s="624"/>
      <c r="DT36" s="624"/>
      <c r="DU36" s="624"/>
      <c r="DV36" s="625"/>
      <c r="DW36" s="628">
        <v>13.3</v>
      </c>
      <c r="DX36" s="653"/>
      <c r="DY36" s="653"/>
      <c r="DZ36" s="653"/>
      <c r="EA36" s="653"/>
      <c r="EB36" s="653"/>
      <c r="EC36" s="654"/>
    </row>
    <row r="37" spans="2:133" ht="11.25" customHeight="1">
      <c r="AQ37" s="702" t="s">
        <v>312</v>
      </c>
      <c r="AR37" s="703"/>
      <c r="AS37" s="703"/>
      <c r="AT37" s="703"/>
      <c r="AU37" s="703"/>
      <c r="AV37" s="703"/>
      <c r="AW37" s="703"/>
      <c r="AX37" s="703"/>
      <c r="AY37" s="704"/>
      <c r="AZ37" s="623">
        <v>146852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1893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142050</v>
      </c>
      <c r="CS37" s="655"/>
      <c r="CT37" s="655"/>
      <c r="CU37" s="655"/>
      <c r="CV37" s="655"/>
      <c r="CW37" s="655"/>
      <c r="CX37" s="655"/>
      <c r="CY37" s="656"/>
      <c r="CZ37" s="657">
        <v>1.6</v>
      </c>
      <c r="DA37" s="658"/>
      <c r="DB37" s="658"/>
      <c r="DC37" s="659"/>
      <c r="DD37" s="632">
        <v>142050</v>
      </c>
      <c r="DE37" s="655"/>
      <c r="DF37" s="655"/>
      <c r="DG37" s="655"/>
      <c r="DH37" s="655"/>
      <c r="DI37" s="655"/>
      <c r="DJ37" s="655"/>
      <c r="DK37" s="656"/>
      <c r="DL37" s="632">
        <v>141682</v>
      </c>
      <c r="DM37" s="655"/>
      <c r="DN37" s="655"/>
      <c r="DO37" s="655"/>
      <c r="DP37" s="655"/>
      <c r="DQ37" s="655"/>
      <c r="DR37" s="655"/>
      <c r="DS37" s="655"/>
      <c r="DT37" s="655"/>
      <c r="DU37" s="655"/>
      <c r="DV37" s="656"/>
      <c r="DW37" s="628">
        <v>2.2999999999999998</v>
      </c>
      <c r="DX37" s="653"/>
      <c r="DY37" s="653"/>
      <c r="DZ37" s="653"/>
      <c r="EA37" s="653"/>
      <c r="EB37" s="653"/>
      <c r="EC37" s="654"/>
    </row>
    <row r="38" spans="2:133" ht="11.25" customHeight="1">
      <c r="AQ38" s="702" t="s">
        <v>315</v>
      </c>
      <c r="AR38" s="703"/>
      <c r="AS38" s="703"/>
      <c r="AT38" s="703"/>
      <c r="AU38" s="703"/>
      <c r="AV38" s="703"/>
      <c r="AW38" s="703"/>
      <c r="AX38" s="703"/>
      <c r="AY38" s="704"/>
      <c r="AZ38" s="623">
        <v>140042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3034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1142076</v>
      </c>
      <c r="CS38" s="624"/>
      <c r="CT38" s="624"/>
      <c r="CU38" s="624"/>
      <c r="CV38" s="624"/>
      <c r="CW38" s="624"/>
      <c r="CX38" s="624"/>
      <c r="CY38" s="625"/>
      <c r="CZ38" s="657">
        <v>12.8</v>
      </c>
      <c r="DA38" s="658"/>
      <c r="DB38" s="658"/>
      <c r="DC38" s="659"/>
      <c r="DD38" s="632">
        <v>989721</v>
      </c>
      <c r="DE38" s="624"/>
      <c r="DF38" s="624"/>
      <c r="DG38" s="624"/>
      <c r="DH38" s="624"/>
      <c r="DI38" s="624"/>
      <c r="DJ38" s="624"/>
      <c r="DK38" s="625"/>
      <c r="DL38" s="632">
        <v>789132</v>
      </c>
      <c r="DM38" s="624"/>
      <c r="DN38" s="624"/>
      <c r="DO38" s="624"/>
      <c r="DP38" s="624"/>
      <c r="DQ38" s="624"/>
      <c r="DR38" s="624"/>
      <c r="DS38" s="624"/>
      <c r="DT38" s="624"/>
      <c r="DU38" s="624"/>
      <c r="DV38" s="625"/>
      <c r="DW38" s="628">
        <v>13.1</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232634</v>
      </c>
      <c r="CS39" s="655"/>
      <c r="CT39" s="655"/>
      <c r="CU39" s="655"/>
      <c r="CV39" s="655"/>
      <c r="CW39" s="655"/>
      <c r="CX39" s="655"/>
      <c r="CY39" s="656"/>
      <c r="CZ39" s="657">
        <v>2.6</v>
      </c>
      <c r="DA39" s="658"/>
      <c r="DB39" s="658"/>
      <c r="DC39" s="659"/>
      <c r="DD39" s="632">
        <v>174192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122210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44540</v>
      </c>
      <c r="CS40" s="624"/>
      <c r="CT40" s="624"/>
      <c r="CU40" s="624"/>
      <c r="CV40" s="624"/>
      <c r="CW40" s="624"/>
      <c r="CX40" s="624"/>
      <c r="CY40" s="625"/>
      <c r="CZ40" s="657">
        <v>0.5</v>
      </c>
      <c r="DA40" s="658"/>
      <c r="DB40" s="658"/>
      <c r="DC40" s="659"/>
      <c r="DD40" s="632">
        <v>710</v>
      </c>
      <c r="DE40" s="624"/>
      <c r="DF40" s="624"/>
      <c r="DG40" s="624"/>
      <c r="DH40" s="624"/>
      <c r="DI40" s="624"/>
      <c r="DJ40" s="624"/>
      <c r="DK40" s="625"/>
      <c r="DL40" s="632">
        <v>710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623793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810233</v>
      </c>
      <c r="CS42" s="624"/>
      <c r="CT42" s="624"/>
      <c r="CU42" s="624"/>
      <c r="CV42" s="624"/>
      <c r="CW42" s="624"/>
      <c r="CX42" s="624"/>
      <c r="CY42" s="625"/>
      <c r="CZ42" s="657">
        <v>9.1</v>
      </c>
      <c r="DA42" s="706"/>
      <c r="DB42" s="706"/>
      <c r="DC42" s="707"/>
      <c r="DD42" s="632">
        <v>368083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788598</v>
      </c>
      <c r="CS44" s="624"/>
      <c r="CT44" s="624"/>
      <c r="CU44" s="624"/>
      <c r="CV44" s="624"/>
      <c r="CW44" s="624"/>
      <c r="CX44" s="624"/>
      <c r="CY44" s="625"/>
      <c r="CZ44" s="657">
        <v>8.8000000000000007</v>
      </c>
      <c r="DA44" s="706"/>
      <c r="DB44" s="706"/>
      <c r="DC44" s="707"/>
      <c r="DD44" s="632">
        <v>351934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190316</v>
      </c>
      <c r="CS45" s="655"/>
      <c r="CT45" s="655"/>
      <c r="CU45" s="655"/>
      <c r="CV45" s="655"/>
      <c r="CW45" s="655"/>
      <c r="CX45" s="655"/>
      <c r="CY45" s="656"/>
      <c r="CZ45" s="657">
        <v>2.1</v>
      </c>
      <c r="DA45" s="658"/>
      <c r="DB45" s="658"/>
      <c r="DC45" s="659"/>
      <c r="DD45" s="632">
        <v>62516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559406</v>
      </c>
      <c r="CS46" s="624"/>
      <c r="CT46" s="624"/>
      <c r="CU46" s="624"/>
      <c r="CV46" s="624"/>
      <c r="CW46" s="624"/>
      <c r="CX46" s="624"/>
      <c r="CY46" s="625"/>
      <c r="CZ46" s="657">
        <v>6.3</v>
      </c>
      <c r="DA46" s="706"/>
      <c r="DB46" s="706"/>
      <c r="DC46" s="707"/>
      <c r="DD46" s="632">
        <v>265842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21635</v>
      </c>
      <c r="CS47" s="655"/>
      <c r="CT47" s="655"/>
      <c r="CU47" s="655"/>
      <c r="CV47" s="655"/>
      <c r="CW47" s="655"/>
      <c r="CX47" s="655"/>
      <c r="CY47" s="656"/>
      <c r="CZ47" s="657">
        <v>0.2</v>
      </c>
      <c r="DA47" s="658"/>
      <c r="DB47" s="658"/>
      <c r="DC47" s="659"/>
      <c r="DD47" s="632">
        <v>16149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8938920</v>
      </c>
      <c r="CS49" s="691"/>
      <c r="CT49" s="691"/>
      <c r="CU49" s="691"/>
      <c r="CV49" s="691"/>
      <c r="CW49" s="691"/>
      <c r="CX49" s="691"/>
      <c r="CY49" s="718"/>
      <c r="CZ49" s="719">
        <v>100</v>
      </c>
      <c r="DA49" s="720"/>
      <c r="DB49" s="720"/>
      <c r="DC49" s="721"/>
      <c r="DD49" s="722">
        <v>6582161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9367</v>
      </c>
      <c r="R7" s="753"/>
      <c r="S7" s="753"/>
      <c r="T7" s="753"/>
      <c r="U7" s="753"/>
      <c r="V7" s="753">
        <v>8917</v>
      </c>
      <c r="W7" s="753"/>
      <c r="X7" s="753"/>
      <c r="Y7" s="753"/>
      <c r="Z7" s="753"/>
      <c r="AA7" s="753">
        <v>451</v>
      </c>
      <c r="AB7" s="753"/>
      <c r="AC7" s="753"/>
      <c r="AD7" s="753"/>
      <c r="AE7" s="754"/>
      <c r="AF7" s="755">
        <v>388</v>
      </c>
      <c r="AG7" s="756"/>
      <c r="AH7" s="756"/>
      <c r="AI7" s="756"/>
      <c r="AJ7" s="757"/>
      <c r="AK7" s="792" t="s">
        <v>537</v>
      </c>
      <c r="AL7" s="793"/>
      <c r="AM7" s="793"/>
      <c r="AN7" s="793"/>
      <c r="AO7" s="793"/>
      <c r="AP7" s="793">
        <v>10590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1</v>
      </c>
      <c r="CI7" s="790"/>
      <c r="CJ7" s="790"/>
      <c r="CK7" s="790"/>
      <c r="CL7" s="791"/>
      <c r="CM7" s="789">
        <v>180</v>
      </c>
      <c r="CN7" s="790"/>
      <c r="CO7" s="790"/>
      <c r="CP7" s="790"/>
      <c r="CQ7" s="791"/>
      <c r="CR7" s="789">
        <v>50</v>
      </c>
      <c r="CS7" s="790"/>
      <c r="CT7" s="790"/>
      <c r="CU7" s="790"/>
      <c r="CV7" s="791"/>
      <c r="CW7" s="789">
        <v>71</v>
      </c>
      <c r="CX7" s="790"/>
      <c r="CY7" s="790"/>
      <c r="CZ7" s="790"/>
      <c r="DA7" s="791"/>
      <c r="DB7" s="789" t="s">
        <v>553</v>
      </c>
      <c r="DC7" s="790"/>
      <c r="DD7" s="790"/>
      <c r="DE7" s="790"/>
      <c r="DF7" s="791"/>
      <c r="DG7" s="789" t="s">
        <v>553</v>
      </c>
      <c r="DH7" s="790"/>
      <c r="DI7" s="790"/>
      <c r="DJ7" s="790"/>
      <c r="DK7" s="791"/>
      <c r="DL7" s="789" t="s">
        <v>553</v>
      </c>
      <c r="DM7" s="790"/>
      <c r="DN7" s="790"/>
      <c r="DO7" s="790"/>
      <c r="DP7" s="791"/>
      <c r="DQ7" s="789" t="s">
        <v>553</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21</v>
      </c>
      <c r="R8" s="777"/>
      <c r="S8" s="777"/>
      <c r="T8" s="777"/>
      <c r="U8" s="777"/>
      <c r="V8" s="777">
        <v>10</v>
      </c>
      <c r="W8" s="777"/>
      <c r="X8" s="777"/>
      <c r="Y8" s="777"/>
      <c r="Z8" s="777"/>
      <c r="AA8" s="777">
        <v>11</v>
      </c>
      <c r="AB8" s="777"/>
      <c r="AC8" s="777"/>
      <c r="AD8" s="777"/>
      <c r="AE8" s="778"/>
      <c r="AF8" s="779">
        <v>0</v>
      </c>
      <c r="AG8" s="780"/>
      <c r="AH8" s="780"/>
      <c r="AI8" s="780"/>
      <c r="AJ8" s="781"/>
      <c r="AK8" s="782" t="s">
        <v>537</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551</v>
      </c>
      <c r="BT8" s="787"/>
      <c r="BU8" s="787"/>
      <c r="BV8" s="787"/>
      <c r="BW8" s="787"/>
      <c r="BX8" s="787"/>
      <c r="BY8" s="787"/>
      <c r="BZ8" s="787"/>
      <c r="CA8" s="787"/>
      <c r="CB8" s="787"/>
      <c r="CC8" s="787"/>
      <c r="CD8" s="787"/>
      <c r="CE8" s="787"/>
      <c r="CF8" s="787"/>
      <c r="CG8" s="788"/>
      <c r="CH8" s="799">
        <v>5</v>
      </c>
      <c r="CI8" s="800"/>
      <c r="CJ8" s="800"/>
      <c r="CK8" s="800"/>
      <c r="CL8" s="801"/>
      <c r="CM8" s="799">
        <v>37</v>
      </c>
      <c r="CN8" s="800"/>
      <c r="CO8" s="800"/>
      <c r="CP8" s="800"/>
      <c r="CQ8" s="801"/>
      <c r="CR8" s="799">
        <v>3</v>
      </c>
      <c r="CS8" s="800"/>
      <c r="CT8" s="800"/>
      <c r="CU8" s="800"/>
      <c r="CV8" s="801"/>
      <c r="CW8" s="799" t="s">
        <v>552</v>
      </c>
      <c r="CX8" s="800"/>
      <c r="CY8" s="800"/>
      <c r="CZ8" s="800"/>
      <c r="DA8" s="801"/>
      <c r="DB8" s="799" t="s">
        <v>552</v>
      </c>
      <c r="DC8" s="800"/>
      <c r="DD8" s="800"/>
      <c r="DE8" s="800"/>
      <c r="DF8" s="801"/>
      <c r="DG8" s="799" t="s">
        <v>552</v>
      </c>
      <c r="DH8" s="800"/>
      <c r="DI8" s="800"/>
      <c r="DJ8" s="800"/>
      <c r="DK8" s="801"/>
      <c r="DL8" s="799" t="s">
        <v>552</v>
      </c>
      <c r="DM8" s="800"/>
      <c r="DN8" s="800"/>
      <c r="DO8" s="800"/>
      <c r="DP8" s="801"/>
      <c r="DQ8" s="799" t="s">
        <v>552</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31</v>
      </c>
      <c r="R9" s="777"/>
      <c r="S9" s="777"/>
      <c r="T9" s="777"/>
      <c r="U9" s="777"/>
      <c r="V9" s="777">
        <v>20</v>
      </c>
      <c r="W9" s="777"/>
      <c r="X9" s="777"/>
      <c r="Y9" s="777"/>
      <c r="Z9" s="777"/>
      <c r="AA9" s="777">
        <v>11</v>
      </c>
      <c r="AB9" s="777"/>
      <c r="AC9" s="777"/>
      <c r="AD9" s="777"/>
      <c r="AE9" s="778"/>
      <c r="AF9" s="779">
        <v>11</v>
      </c>
      <c r="AG9" s="780"/>
      <c r="AH9" s="780"/>
      <c r="AI9" s="780"/>
      <c r="AJ9" s="781"/>
      <c r="AK9" s="782" t="s">
        <v>537</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1</v>
      </c>
      <c r="R10" s="777"/>
      <c r="S10" s="777"/>
      <c r="T10" s="777"/>
      <c r="U10" s="777"/>
      <c r="V10" s="777">
        <v>1</v>
      </c>
      <c r="W10" s="777"/>
      <c r="X10" s="777"/>
      <c r="Y10" s="777"/>
      <c r="Z10" s="777"/>
      <c r="AA10" s="777">
        <v>0</v>
      </c>
      <c r="AB10" s="777"/>
      <c r="AC10" s="777"/>
      <c r="AD10" s="777"/>
      <c r="AE10" s="778"/>
      <c r="AF10" s="779">
        <v>0</v>
      </c>
      <c r="AG10" s="780"/>
      <c r="AH10" s="780"/>
      <c r="AI10" s="780"/>
      <c r="AJ10" s="781"/>
      <c r="AK10" s="782" t="s">
        <v>537</v>
      </c>
      <c r="AL10" s="783"/>
      <c r="AM10" s="783"/>
      <c r="AN10" s="783"/>
      <c r="AO10" s="783"/>
      <c r="AP10" s="783" t="s">
        <v>554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9420</v>
      </c>
      <c r="R23" s="812"/>
      <c r="S23" s="812"/>
      <c r="T23" s="812"/>
      <c r="U23" s="812"/>
      <c r="V23" s="812">
        <v>8946</v>
      </c>
      <c r="W23" s="812"/>
      <c r="X23" s="812"/>
      <c r="Y23" s="812"/>
      <c r="Z23" s="812"/>
      <c r="AA23" s="812">
        <v>473</v>
      </c>
      <c r="AB23" s="812"/>
      <c r="AC23" s="812"/>
      <c r="AD23" s="812"/>
      <c r="AE23" s="813"/>
      <c r="AF23" s="814">
        <v>399</v>
      </c>
      <c r="AG23" s="812"/>
      <c r="AH23" s="812"/>
      <c r="AI23" s="812"/>
      <c r="AJ23" s="815"/>
      <c r="AK23" s="816"/>
      <c r="AL23" s="817"/>
      <c r="AM23" s="817"/>
      <c r="AN23" s="817"/>
      <c r="AO23" s="817"/>
      <c r="AP23" s="812">
        <v>10590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1701</v>
      </c>
      <c r="R28" s="841"/>
      <c r="S28" s="841"/>
      <c r="T28" s="841"/>
      <c r="U28" s="841"/>
      <c r="V28" s="841">
        <v>1697</v>
      </c>
      <c r="W28" s="841"/>
      <c r="X28" s="841"/>
      <c r="Y28" s="841"/>
      <c r="Z28" s="841"/>
      <c r="AA28" s="841">
        <v>4</v>
      </c>
      <c r="AB28" s="841"/>
      <c r="AC28" s="841"/>
      <c r="AD28" s="841"/>
      <c r="AE28" s="842"/>
      <c r="AF28" s="843">
        <v>4</v>
      </c>
      <c r="AG28" s="841"/>
      <c r="AH28" s="841"/>
      <c r="AI28" s="841"/>
      <c r="AJ28" s="844"/>
      <c r="AK28" s="845">
        <v>122</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1995</v>
      </c>
      <c r="R29" s="777"/>
      <c r="S29" s="777"/>
      <c r="T29" s="777"/>
      <c r="U29" s="777"/>
      <c r="V29" s="777">
        <v>1938</v>
      </c>
      <c r="W29" s="777"/>
      <c r="X29" s="777"/>
      <c r="Y29" s="777"/>
      <c r="Z29" s="777"/>
      <c r="AA29" s="777">
        <v>57</v>
      </c>
      <c r="AB29" s="777"/>
      <c r="AC29" s="777"/>
      <c r="AD29" s="777"/>
      <c r="AE29" s="778"/>
      <c r="AF29" s="779">
        <v>57</v>
      </c>
      <c r="AG29" s="780"/>
      <c r="AH29" s="780"/>
      <c r="AI29" s="780"/>
      <c r="AJ29" s="781"/>
      <c r="AK29" s="848">
        <v>260</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30</v>
      </c>
      <c r="R30" s="777"/>
      <c r="S30" s="777"/>
      <c r="T30" s="777"/>
      <c r="U30" s="777"/>
      <c r="V30" s="777">
        <v>30</v>
      </c>
      <c r="W30" s="777"/>
      <c r="X30" s="777"/>
      <c r="Y30" s="777"/>
      <c r="Z30" s="777"/>
      <c r="AA30" s="777">
        <v>0</v>
      </c>
      <c r="AB30" s="777"/>
      <c r="AC30" s="777"/>
      <c r="AD30" s="777"/>
      <c r="AE30" s="778"/>
      <c r="AF30" s="779" t="s">
        <v>108</v>
      </c>
      <c r="AG30" s="780"/>
      <c r="AH30" s="780"/>
      <c r="AI30" s="780"/>
      <c r="AJ30" s="781"/>
      <c r="AK30" s="848">
        <v>19</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151</v>
      </c>
      <c r="R31" s="777"/>
      <c r="S31" s="777"/>
      <c r="T31" s="777"/>
      <c r="U31" s="777"/>
      <c r="V31" s="777">
        <v>151</v>
      </c>
      <c r="W31" s="777"/>
      <c r="X31" s="777"/>
      <c r="Y31" s="777"/>
      <c r="Z31" s="777"/>
      <c r="AA31" s="777">
        <v>0</v>
      </c>
      <c r="AB31" s="777"/>
      <c r="AC31" s="777"/>
      <c r="AD31" s="777"/>
      <c r="AE31" s="778"/>
      <c r="AF31" s="779" t="s">
        <v>108</v>
      </c>
      <c r="AG31" s="780"/>
      <c r="AH31" s="780"/>
      <c r="AI31" s="780"/>
      <c r="AJ31" s="781"/>
      <c r="AK31" s="848">
        <v>73</v>
      </c>
      <c r="AL31" s="849"/>
      <c r="AM31" s="849"/>
      <c r="AN31" s="849"/>
      <c r="AO31" s="849"/>
      <c r="AP31" s="849" t="s">
        <v>537</v>
      </c>
      <c r="AQ31" s="849"/>
      <c r="AR31" s="849"/>
      <c r="AS31" s="849"/>
      <c r="AT31" s="849"/>
      <c r="AU31" s="849" t="s">
        <v>538</v>
      </c>
      <c r="AV31" s="849"/>
      <c r="AW31" s="849"/>
      <c r="AX31" s="849"/>
      <c r="AY31" s="849"/>
      <c r="AZ31" s="850" t="s">
        <v>538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334</v>
      </c>
      <c r="R32" s="777"/>
      <c r="S32" s="777"/>
      <c r="T32" s="777"/>
      <c r="U32" s="777"/>
      <c r="V32" s="777">
        <v>311</v>
      </c>
      <c r="W32" s="777"/>
      <c r="X32" s="777"/>
      <c r="Y32" s="777"/>
      <c r="Z32" s="777"/>
      <c r="AA32" s="777">
        <v>23</v>
      </c>
      <c r="AB32" s="777"/>
      <c r="AC32" s="777"/>
      <c r="AD32" s="777"/>
      <c r="AE32" s="778"/>
      <c r="AF32" s="779">
        <v>544</v>
      </c>
      <c r="AG32" s="780"/>
      <c r="AH32" s="780"/>
      <c r="AI32" s="780"/>
      <c r="AJ32" s="781"/>
      <c r="AK32" s="848">
        <v>140</v>
      </c>
      <c r="AL32" s="849"/>
      <c r="AM32" s="849"/>
      <c r="AN32" s="849"/>
      <c r="AO32" s="849"/>
      <c r="AP32" s="849">
        <v>52</v>
      </c>
      <c r="AQ32" s="849"/>
      <c r="AR32" s="849"/>
      <c r="AS32" s="849"/>
      <c r="AT32" s="849"/>
      <c r="AU32" s="849">
        <v>29</v>
      </c>
      <c r="AV32" s="849"/>
      <c r="AW32" s="849"/>
      <c r="AX32" s="849"/>
      <c r="AY32" s="849"/>
      <c r="AZ32" s="850" t="s">
        <v>537</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456</v>
      </c>
      <c r="R33" s="777"/>
      <c r="S33" s="777"/>
      <c r="T33" s="777"/>
      <c r="U33" s="777"/>
      <c r="V33" s="777">
        <v>455</v>
      </c>
      <c r="W33" s="777"/>
      <c r="X33" s="777"/>
      <c r="Y33" s="777"/>
      <c r="Z33" s="777"/>
      <c r="AA33" s="777">
        <v>1</v>
      </c>
      <c r="AB33" s="777"/>
      <c r="AC33" s="777"/>
      <c r="AD33" s="777"/>
      <c r="AE33" s="778"/>
      <c r="AF33" s="779">
        <v>1</v>
      </c>
      <c r="AG33" s="780"/>
      <c r="AH33" s="780"/>
      <c r="AI33" s="780"/>
      <c r="AJ33" s="781"/>
      <c r="AK33" s="848">
        <v>275</v>
      </c>
      <c r="AL33" s="849"/>
      <c r="AM33" s="849"/>
      <c r="AN33" s="849"/>
      <c r="AO33" s="849"/>
      <c r="AP33" s="849">
        <v>2169</v>
      </c>
      <c r="AQ33" s="849"/>
      <c r="AR33" s="849"/>
      <c r="AS33" s="849"/>
      <c r="AT33" s="849"/>
      <c r="AU33" s="849">
        <v>2019</v>
      </c>
      <c r="AV33" s="849"/>
      <c r="AW33" s="849"/>
      <c r="AX33" s="849"/>
      <c r="AY33" s="849"/>
      <c r="AZ33" s="850" t="s">
        <v>538</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191</v>
      </c>
      <c r="R34" s="777"/>
      <c r="S34" s="777"/>
      <c r="T34" s="777"/>
      <c r="U34" s="777"/>
      <c r="V34" s="777">
        <v>173</v>
      </c>
      <c r="W34" s="777"/>
      <c r="X34" s="777"/>
      <c r="Y34" s="777"/>
      <c r="Z34" s="777"/>
      <c r="AA34" s="777">
        <v>18</v>
      </c>
      <c r="AB34" s="777"/>
      <c r="AC34" s="777"/>
      <c r="AD34" s="777"/>
      <c r="AE34" s="778"/>
      <c r="AF34" s="779">
        <v>18</v>
      </c>
      <c r="AG34" s="780"/>
      <c r="AH34" s="780"/>
      <c r="AI34" s="780"/>
      <c r="AJ34" s="781"/>
      <c r="AK34" s="848">
        <v>24</v>
      </c>
      <c r="AL34" s="849"/>
      <c r="AM34" s="849"/>
      <c r="AN34" s="849"/>
      <c r="AO34" s="849"/>
      <c r="AP34" s="849">
        <v>94</v>
      </c>
      <c r="AQ34" s="849"/>
      <c r="AR34" s="849"/>
      <c r="AS34" s="849"/>
      <c r="AT34" s="849"/>
      <c r="AU34" s="849">
        <v>94</v>
      </c>
      <c r="AV34" s="849"/>
      <c r="AW34" s="849"/>
      <c r="AX34" s="849"/>
      <c r="AY34" s="849"/>
      <c r="AZ34" s="850" t="s">
        <v>537</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141</v>
      </c>
      <c r="R35" s="777"/>
      <c r="S35" s="777"/>
      <c r="T35" s="777"/>
      <c r="U35" s="777"/>
      <c r="V35" s="777">
        <v>141</v>
      </c>
      <c r="W35" s="777"/>
      <c r="X35" s="777"/>
      <c r="Y35" s="777"/>
      <c r="Z35" s="777"/>
      <c r="AA35" s="777">
        <v>0</v>
      </c>
      <c r="AB35" s="777"/>
      <c r="AC35" s="777"/>
      <c r="AD35" s="777"/>
      <c r="AE35" s="778"/>
      <c r="AF35" s="779">
        <v>0</v>
      </c>
      <c r="AG35" s="780"/>
      <c r="AH35" s="780"/>
      <c r="AI35" s="780"/>
      <c r="AJ35" s="781"/>
      <c r="AK35" s="848">
        <v>123</v>
      </c>
      <c r="AL35" s="849"/>
      <c r="AM35" s="849"/>
      <c r="AN35" s="849"/>
      <c r="AO35" s="849"/>
      <c r="AP35" s="849">
        <v>808</v>
      </c>
      <c r="AQ35" s="849"/>
      <c r="AR35" s="849"/>
      <c r="AS35" s="849"/>
      <c r="AT35" s="849"/>
      <c r="AU35" s="849">
        <v>808</v>
      </c>
      <c r="AV35" s="849"/>
      <c r="AW35" s="849"/>
      <c r="AX35" s="849"/>
      <c r="AY35" s="849"/>
      <c r="AZ35" s="850" t="s">
        <v>537</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388</v>
      </c>
      <c r="C36" s="774"/>
      <c r="D36" s="774"/>
      <c r="E36" s="774"/>
      <c r="F36" s="774"/>
      <c r="G36" s="774"/>
      <c r="H36" s="774"/>
      <c r="I36" s="774"/>
      <c r="J36" s="774"/>
      <c r="K36" s="774"/>
      <c r="L36" s="774"/>
      <c r="M36" s="774"/>
      <c r="N36" s="774"/>
      <c r="O36" s="774"/>
      <c r="P36" s="775"/>
      <c r="Q36" s="776">
        <v>134</v>
      </c>
      <c r="R36" s="777"/>
      <c r="S36" s="777"/>
      <c r="T36" s="777"/>
      <c r="U36" s="777"/>
      <c r="V36" s="777">
        <v>129</v>
      </c>
      <c r="W36" s="777"/>
      <c r="X36" s="777"/>
      <c r="Y36" s="777"/>
      <c r="Z36" s="777"/>
      <c r="AA36" s="777">
        <v>5</v>
      </c>
      <c r="AB36" s="777"/>
      <c r="AC36" s="777"/>
      <c r="AD36" s="777"/>
      <c r="AE36" s="778"/>
      <c r="AF36" s="779">
        <v>5</v>
      </c>
      <c r="AG36" s="780"/>
      <c r="AH36" s="780"/>
      <c r="AI36" s="780"/>
      <c r="AJ36" s="781"/>
      <c r="AK36" s="848" t="s">
        <v>537</v>
      </c>
      <c r="AL36" s="849"/>
      <c r="AM36" s="849"/>
      <c r="AN36" s="849"/>
      <c r="AO36" s="849"/>
      <c r="AP36" s="849" t="s">
        <v>537</v>
      </c>
      <c r="AQ36" s="849"/>
      <c r="AR36" s="849"/>
      <c r="AS36" s="849"/>
      <c r="AT36" s="849"/>
      <c r="AU36" s="849" t="s">
        <v>537</v>
      </c>
      <c r="AV36" s="849"/>
      <c r="AW36" s="849"/>
      <c r="AX36" s="849"/>
      <c r="AY36" s="849"/>
      <c r="AZ36" s="850" t="s">
        <v>538</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629</v>
      </c>
      <c r="AG63" s="860"/>
      <c r="AH63" s="860"/>
      <c r="AI63" s="860"/>
      <c r="AJ63" s="861"/>
      <c r="AK63" s="862"/>
      <c r="AL63" s="857"/>
      <c r="AM63" s="857"/>
      <c r="AN63" s="857"/>
      <c r="AO63" s="857"/>
      <c r="AP63" s="860">
        <v>3123</v>
      </c>
      <c r="AQ63" s="860"/>
      <c r="AR63" s="860"/>
      <c r="AS63" s="860"/>
      <c r="AT63" s="860"/>
      <c r="AU63" s="860">
        <v>2950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115</v>
      </c>
      <c r="R68" s="884"/>
      <c r="S68" s="884"/>
      <c r="T68" s="884"/>
      <c r="U68" s="884"/>
      <c r="V68" s="884">
        <v>108</v>
      </c>
      <c r="W68" s="884"/>
      <c r="X68" s="884"/>
      <c r="Y68" s="884"/>
      <c r="Z68" s="884"/>
      <c r="AA68" s="884">
        <v>7</v>
      </c>
      <c r="AB68" s="884"/>
      <c r="AC68" s="884"/>
      <c r="AD68" s="884"/>
      <c r="AE68" s="884"/>
      <c r="AF68" s="884">
        <v>7</v>
      </c>
      <c r="AG68" s="884"/>
      <c r="AH68" s="884"/>
      <c r="AI68" s="884"/>
      <c r="AJ68" s="884"/>
      <c r="AK68" s="884">
        <v>0</v>
      </c>
      <c r="AL68" s="884"/>
      <c r="AM68" s="884"/>
      <c r="AN68" s="884"/>
      <c r="AO68" s="884"/>
      <c r="AP68" s="884">
        <v>54</v>
      </c>
      <c r="AQ68" s="884"/>
      <c r="AR68" s="884"/>
      <c r="AS68" s="884"/>
      <c r="AT68" s="884"/>
      <c r="AU68" s="884">
        <v>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603</v>
      </c>
      <c r="R69" s="849"/>
      <c r="S69" s="849"/>
      <c r="T69" s="849"/>
      <c r="U69" s="849"/>
      <c r="V69" s="849">
        <v>593</v>
      </c>
      <c r="W69" s="849"/>
      <c r="X69" s="849"/>
      <c r="Y69" s="849"/>
      <c r="Z69" s="849"/>
      <c r="AA69" s="849">
        <v>10</v>
      </c>
      <c r="AB69" s="849"/>
      <c r="AC69" s="849"/>
      <c r="AD69" s="849"/>
      <c r="AE69" s="849"/>
      <c r="AF69" s="849">
        <v>10</v>
      </c>
      <c r="AG69" s="849"/>
      <c r="AH69" s="849"/>
      <c r="AI69" s="849"/>
      <c r="AJ69" s="849"/>
      <c r="AK69" s="849">
        <v>0</v>
      </c>
      <c r="AL69" s="849"/>
      <c r="AM69" s="849"/>
      <c r="AN69" s="849"/>
      <c r="AO69" s="849"/>
      <c r="AP69" s="849">
        <v>23</v>
      </c>
      <c r="AQ69" s="849"/>
      <c r="AR69" s="849"/>
      <c r="AS69" s="849"/>
      <c r="AT69" s="849"/>
      <c r="AU69" s="849">
        <v>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200</v>
      </c>
      <c r="R70" s="849"/>
      <c r="S70" s="849"/>
      <c r="T70" s="849"/>
      <c r="U70" s="849"/>
      <c r="V70" s="849">
        <v>188</v>
      </c>
      <c r="W70" s="849"/>
      <c r="X70" s="849"/>
      <c r="Y70" s="849"/>
      <c r="Z70" s="849"/>
      <c r="AA70" s="849">
        <v>12</v>
      </c>
      <c r="AB70" s="849"/>
      <c r="AC70" s="849"/>
      <c r="AD70" s="849"/>
      <c r="AE70" s="849"/>
      <c r="AF70" s="849">
        <v>12</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6632</v>
      </c>
      <c r="R71" s="849"/>
      <c r="S71" s="849"/>
      <c r="T71" s="849"/>
      <c r="U71" s="849"/>
      <c r="V71" s="849">
        <v>7332</v>
      </c>
      <c r="W71" s="849"/>
      <c r="X71" s="849"/>
      <c r="Y71" s="849"/>
      <c r="Z71" s="849"/>
      <c r="AA71" s="849">
        <v>-700</v>
      </c>
      <c r="AB71" s="849"/>
      <c r="AC71" s="849"/>
      <c r="AD71" s="849"/>
      <c r="AE71" s="849"/>
      <c r="AF71" s="849">
        <v>3250</v>
      </c>
      <c r="AG71" s="849"/>
      <c r="AH71" s="849"/>
      <c r="AI71" s="849"/>
      <c r="AJ71" s="849"/>
      <c r="AK71" s="849">
        <v>0</v>
      </c>
      <c r="AL71" s="849"/>
      <c r="AM71" s="849"/>
      <c r="AN71" s="849"/>
      <c r="AO71" s="849"/>
      <c r="AP71" s="849">
        <v>32783</v>
      </c>
      <c r="AQ71" s="849"/>
      <c r="AR71" s="849"/>
      <c r="AS71" s="849"/>
      <c r="AT71" s="849"/>
      <c r="AU71" s="849">
        <v>222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7977</v>
      </c>
      <c r="R72" s="849"/>
      <c r="S72" s="849"/>
      <c r="T72" s="849"/>
      <c r="U72" s="849"/>
      <c r="V72" s="849">
        <v>7308</v>
      </c>
      <c r="W72" s="849"/>
      <c r="X72" s="849"/>
      <c r="Y72" s="849"/>
      <c r="Z72" s="849"/>
      <c r="AA72" s="849">
        <v>669</v>
      </c>
      <c r="AB72" s="849"/>
      <c r="AC72" s="849"/>
      <c r="AD72" s="849"/>
      <c r="AE72" s="849"/>
      <c r="AF72" s="849">
        <v>669</v>
      </c>
      <c r="AG72" s="849"/>
      <c r="AH72" s="849"/>
      <c r="AI72" s="849"/>
      <c r="AJ72" s="849"/>
      <c r="AK72" s="849">
        <v>274</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939</v>
      </c>
      <c r="R73" s="849"/>
      <c r="S73" s="849"/>
      <c r="T73" s="849"/>
      <c r="U73" s="849"/>
      <c r="V73" s="849">
        <v>601</v>
      </c>
      <c r="W73" s="849"/>
      <c r="X73" s="849"/>
      <c r="Y73" s="849"/>
      <c r="Z73" s="849"/>
      <c r="AA73" s="849">
        <v>338</v>
      </c>
      <c r="AB73" s="849"/>
      <c r="AC73" s="849"/>
      <c r="AD73" s="849"/>
      <c r="AE73" s="849"/>
      <c r="AF73" s="849">
        <v>338</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56</v>
      </c>
      <c r="R74" s="849"/>
      <c r="S74" s="849"/>
      <c r="T74" s="849"/>
      <c r="U74" s="849"/>
      <c r="V74" s="849">
        <v>52</v>
      </c>
      <c r="W74" s="849"/>
      <c r="X74" s="849"/>
      <c r="Y74" s="849"/>
      <c r="Z74" s="849"/>
      <c r="AA74" s="849">
        <v>5</v>
      </c>
      <c r="AB74" s="849"/>
      <c r="AC74" s="849"/>
      <c r="AD74" s="849"/>
      <c r="AE74" s="849"/>
      <c r="AF74" s="849">
        <v>5</v>
      </c>
      <c r="AG74" s="849"/>
      <c r="AH74" s="849"/>
      <c r="AI74" s="849"/>
      <c r="AJ74" s="849"/>
      <c r="AK74" s="849">
        <v>56</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6</v>
      </c>
      <c r="R75" s="898"/>
      <c r="S75" s="898"/>
      <c r="T75" s="898"/>
      <c r="U75" s="848"/>
      <c r="V75" s="899">
        <v>4</v>
      </c>
      <c r="W75" s="898"/>
      <c r="X75" s="898"/>
      <c r="Y75" s="898"/>
      <c r="Z75" s="848"/>
      <c r="AA75" s="899">
        <v>3</v>
      </c>
      <c r="AB75" s="898"/>
      <c r="AC75" s="898"/>
      <c r="AD75" s="898"/>
      <c r="AE75" s="848"/>
      <c r="AF75" s="899">
        <v>3</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77</v>
      </c>
      <c r="R76" s="898"/>
      <c r="S76" s="898"/>
      <c r="T76" s="898"/>
      <c r="U76" s="848"/>
      <c r="V76" s="899">
        <v>73</v>
      </c>
      <c r="W76" s="898"/>
      <c r="X76" s="898"/>
      <c r="Y76" s="898"/>
      <c r="Z76" s="848"/>
      <c r="AA76" s="899">
        <v>4</v>
      </c>
      <c r="AB76" s="898"/>
      <c r="AC76" s="898"/>
      <c r="AD76" s="898"/>
      <c r="AE76" s="848"/>
      <c r="AF76" s="899">
        <v>4</v>
      </c>
      <c r="AG76" s="898"/>
      <c r="AH76" s="898"/>
      <c r="AI76" s="898"/>
      <c r="AJ76" s="848"/>
      <c r="AK76" s="899">
        <v>10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63</v>
      </c>
      <c r="R77" s="898"/>
      <c r="S77" s="898"/>
      <c r="T77" s="898"/>
      <c r="U77" s="848"/>
      <c r="V77" s="899">
        <v>62</v>
      </c>
      <c r="W77" s="898"/>
      <c r="X77" s="898"/>
      <c r="Y77" s="898"/>
      <c r="Z77" s="848"/>
      <c r="AA77" s="899">
        <v>1</v>
      </c>
      <c r="AB77" s="898"/>
      <c r="AC77" s="898"/>
      <c r="AD77" s="898"/>
      <c r="AE77" s="848"/>
      <c r="AF77" s="899">
        <v>1</v>
      </c>
      <c r="AG77" s="898"/>
      <c r="AH77" s="898"/>
      <c r="AI77" s="898"/>
      <c r="AJ77" s="848"/>
      <c r="AK77" s="899">
        <v>1</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263018</v>
      </c>
      <c r="R78" s="849"/>
      <c r="S78" s="849"/>
      <c r="T78" s="849"/>
      <c r="U78" s="849"/>
      <c r="V78" s="849">
        <v>262968</v>
      </c>
      <c r="W78" s="849"/>
      <c r="X78" s="849"/>
      <c r="Y78" s="849"/>
      <c r="Z78" s="849"/>
      <c r="AA78" s="849">
        <v>50</v>
      </c>
      <c r="AB78" s="849"/>
      <c r="AC78" s="849"/>
      <c r="AD78" s="849"/>
      <c r="AE78" s="849"/>
      <c r="AF78" s="849">
        <v>50</v>
      </c>
      <c r="AG78" s="849"/>
      <c r="AH78" s="849"/>
      <c r="AI78" s="849"/>
      <c r="AJ78" s="849"/>
      <c r="AK78" s="849">
        <v>8957</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4349</v>
      </c>
      <c r="AG88" s="860"/>
      <c r="AH88" s="860"/>
      <c r="AI88" s="860"/>
      <c r="AJ88" s="860"/>
      <c r="AK88" s="857"/>
      <c r="AL88" s="857"/>
      <c r="AM88" s="857"/>
      <c r="AN88" s="857"/>
      <c r="AO88" s="857"/>
      <c r="AP88" s="860">
        <v>32860</v>
      </c>
      <c r="AQ88" s="860"/>
      <c r="AR88" s="860"/>
      <c r="AS88" s="860"/>
      <c r="AT88" s="860"/>
      <c r="AU88" s="860">
        <v>230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53</v>
      </c>
      <c r="CS102" s="868"/>
      <c r="CT102" s="868"/>
      <c r="CU102" s="868"/>
      <c r="CV102" s="911"/>
      <c r="CW102" s="910">
        <v>71</v>
      </c>
      <c r="CX102" s="868"/>
      <c r="CY102" s="868"/>
      <c r="CZ102" s="868"/>
      <c r="DA102" s="911"/>
      <c r="DB102" s="910" t="s">
        <v>554</v>
      </c>
      <c r="DC102" s="868"/>
      <c r="DD102" s="868"/>
      <c r="DE102" s="868"/>
      <c r="DF102" s="911"/>
      <c r="DG102" s="910" t="s">
        <v>555</v>
      </c>
      <c r="DH102" s="868"/>
      <c r="DI102" s="868"/>
      <c r="DJ102" s="868"/>
      <c r="DK102" s="911"/>
      <c r="DL102" s="910" t="s">
        <v>555</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1423245</v>
      </c>
      <c r="AB110" s="920"/>
      <c r="AC110" s="920"/>
      <c r="AD110" s="920"/>
      <c r="AE110" s="921"/>
      <c r="AF110" s="922">
        <v>1417921</v>
      </c>
      <c r="AG110" s="920"/>
      <c r="AH110" s="920"/>
      <c r="AI110" s="920"/>
      <c r="AJ110" s="921"/>
      <c r="AK110" s="922">
        <v>1337806</v>
      </c>
      <c r="AL110" s="920"/>
      <c r="AM110" s="920"/>
      <c r="AN110" s="920"/>
      <c r="AO110" s="921"/>
      <c r="AP110" s="923">
        <v>27.2</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11827877</v>
      </c>
      <c r="BR110" s="957"/>
      <c r="BS110" s="957"/>
      <c r="BT110" s="957"/>
      <c r="BU110" s="957"/>
      <c r="BV110" s="957">
        <v>11099271</v>
      </c>
      <c r="BW110" s="957"/>
      <c r="BX110" s="957"/>
      <c r="BY110" s="957"/>
      <c r="BZ110" s="957"/>
      <c r="CA110" s="957">
        <v>10590144</v>
      </c>
      <c r="CB110" s="957"/>
      <c r="CC110" s="957"/>
      <c r="CD110" s="957"/>
      <c r="CE110" s="957"/>
      <c r="CF110" s="971">
        <v>215.7</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369066</v>
      </c>
      <c r="BR111" s="950"/>
      <c r="BS111" s="950"/>
      <c r="BT111" s="950"/>
      <c r="BU111" s="950"/>
      <c r="BV111" s="950">
        <v>323765</v>
      </c>
      <c r="BW111" s="950"/>
      <c r="BX111" s="950"/>
      <c r="BY111" s="950"/>
      <c r="BZ111" s="950"/>
      <c r="CA111" s="950">
        <v>283600</v>
      </c>
      <c r="CB111" s="950"/>
      <c r="CC111" s="950"/>
      <c r="CD111" s="950"/>
      <c r="CE111" s="950"/>
      <c r="CF111" s="944">
        <v>5.8</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34105</v>
      </c>
      <c r="DH111" s="950"/>
      <c r="DI111" s="950"/>
      <c r="DJ111" s="950"/>
      <c r="DK111" s="950"/>
      <c r="DL111" s="950">
        <v>30599</v>
      </c>
      <c r="DM111" s="950"/>
      <c r="DN111" s="950"/>
      <c r="DO111" s="950"/>
      <c r="DP111" s="950"/>
      <c r="DQ111" s="950">
        <v>27005</v>
      </c>
      <c r="DR111" s="950"/>
      <c r="DS111" s="950"/>
      <c r="DT111" s="950"/>
      <c r="DU111" s="950"/>
      <c r="DV111" s="951">
        <v>0.6</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3527468</v>
      </c>
      <c r="BR112" s="950"/>
      <c r="BS112" s="950"/>
      <c r="BT112" s="950"/>
      <c r="BU112" s="950"/>
      <c r="BV112" s="950">
        <v>3235401</v>
      </c>
      <c r="BW112" s="950"/>
      <c r="BX112" s="950"/>
      <c r="BY112" s="950"/>
      <c r="BZ112" s="950"/>
      <c r="CA112" s="950">
        <v>2949921</v>
      </c>
      <c r="CB112" s="950"/>
      <c r="CC112" s="950"/>
      <c r="CD112" s="950"/>
      <c r="CE112" s="950"/>
      <c r="CF112" s="944">
        <v>60.1</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401913</v>
      </c>
      <c r="AB113" s="964"/>
      <c r="AC113" s="964"/>
      <c r="AD113" s="964"/>
      <c r="AE113" s="965"/>
      <c r="AF113" s="966">
        <v>379654</v>
      </c>
      <c r="AG113" s="964"/>
      <c r="AH113" s="964"/>
      <c r="AI113" s="964"/>
      <c r="AJ113" s="965"/>
      <c r="AK113" s="966">
        <v>352041</v>
      </c>
      <c r="AL113" s="964"/>
      <c r="AM113" s="964"/>
      <c r="AN113" s="964"/>
      <c r="AO113" s="965"/>
      <c r="AP113" s="967">
        <v>7.2</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270382</v>
      </c>
      <c r="BR113" s="950"/>
      <c r="BS113" s="950"/>
      <c r="BT113" s="950"/>
      <c r="BU113" s="950"/>
      <c r="BV113" s="950">
        <v>245203</v>
      </c>
      <c r="BW113" s="950"/>
      <c r="BX113" s="950"/>
      <c r="BY113" s="950"/>
      <c r="BZ113" s="950"/>
      <c r="CA113" s="950">
        <v>230751</v>
      </c>
      <c r="CB113" s="950"/>
      <c r="CC113" s="950"/>
      <c r="CD113" s="950"/>
      <c r="CE113" s="950"/>
      <c r="CF113" s="944">
        <v>4.7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23728</v>
      </c>
      <c r="AB114" s="989"/>
      <c r="AC114" s="989"/>
      <c r="AD114" s="989"/>
      <c r="AE114" s="990"/>
      <c r="AF114" s="991">
        <v>20969</v>
      </c>
      <c r="AG114" s="989"/>
      <c r="AH114" s="989"/>
      <c r="AI114" s="989"/>
      <c r="AJ114" s="990"/>
      <c r="AK114" s="991">
        <v>19101</v>
      </c>
      <c r="AL114" s="989"/>
      <c r="AM114" s="989"/>
      <c r="AN114" s="989"/>
      <c r="AO114" s="990"/>
      <c r="AP114" s="992">
        <v>0.4</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1432663</v>
      </c>
      <c r="BR114" s="950"/>
      <c r="BS114" s="950"/>
      <c r="BT114" s="950"/>
      <c r="BU114" s="950"/>
      <c r="BV114" s="950">
        <v>1300714</v>
      </c>
      <c r="BW114" s="950"/>
      <c r="BX114" s="950"/>
      <c r="BY114" s="950"/>
      <c r="BZ114" s="950"/>
      <c r="CA114" s="950">
        <v>1194715</v>
      </c>
      <c r="CB114" s="950"/>
      <c r="CC114" s="950"/>
      <c r="CD114" s="950"/>
      <c r="CE114" s="950"/>
      <c r="CF114" s="944">
        <v>24.3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19059</v>
      </c>
      <c r="AB115" s="964"/>
      <c r="AC115" s="964"/>
      <c r="AD115" s="964"/>
      <c r="AE115" s="965"/>
      <c r="AF115" s="966">
        <v>19368</v>
      </c>
      <c r="AG115" s="964"/>
      <c r="AH115" s="964"/>
      <c r="AI115" s="964"/>
      <c r="AJ115" s="965"/>
      <c r="AK115" s="966">
        <v>20034</v>
      </c>
      <c r="AL115" s="964"/>
      <c r="AM115" s="964"/>
      <c r="AN115" s="964"/>
      <c r="AO115" s="965"/>
      <c r="AP115" s="967">
        <v>0.4</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27</v>
      </c>
      <c r="AB116" s="989"/>
      <c r="AC116" s="989"/>
      <c r="AD116" s="989"/>
      <c r="AE116" s="990"/>
      <c r="AF116" s="991" t="s">
        <v>108</v>
      </c>
      <c r="AG116" s="989"/>
      <c r="AH116" s="989"/>
      <c r="AI116" s="989"/>
      <c r="AJ116" s="990"/>
      <c r="AK116" s="991">
        <v>43</v>
      </c>
      <c r="AL116" s="989"/>
      <c r="AM116" s="989"/>
      <c r="AN116" s="989"/>
      <c r="AO116" s="990"/>
      <c r="AP116" s="992">
        <v>0</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1867972</v>
      </c>
      <c r="AB117" s="996"/>
      <c r="AC117" s="996"/>
      <c r="AD117" s="996"/>
      <c r="AE117" s="997"/>
      <c r="AF117" s="995">
        <v>1837912</v>
      </c>
      <c r="AG117" s="996"/>
      <c r="AH117" s="996"/>
      <c r="AI117" s="996"/>
      <c r="AJ117" s="997"/>
      <c r="AK117" s="995">
        <v>1729025</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17427456</v>
      </c>
      <c r="BR118" s="1016"/>
      <c r="BS118" s="1016"/>
      <c r="BT118" s="1016"/>
      <c r="BU118" s="1016"/>
      <c r="BV118" s="1016">
        <v>16204354</v>
      </c>
      <c r="BW118" s="1016"/>
      <c r="BX118" s="1016"/>
      <c r="BY118" s="1016"/>
      <c r="BZ118" s="1016"/>
      <c r="CA118" s="1016">
        <v>15249131</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2856392</v>
      </c>
      <c r="BR119" s="957"/>
      <c r="BS119" s="957"/>
      <c r="BT119" s="957"/>
      <c r="BU119" s="957"/>
      <c r="BV119" s="957">
        <v>2962164</v>
      </c>
      <c r="BW119" s="957"/>
      <c r="BX119" s="957"/>
      <c r="BY119" s="957"/>
      <c r="BZ119" s="957"/>
      <c r="CA119" s="957">
        <v>3194457</v>
      </c>
      <c r="CB119" s="957"/>
      <c r="CC119" s="957"/>
      <c r="CD119" s="957"/>
      <c r="CE119" s="957"/>
      <c r="CF119" s="971">
        <v>65.099999999999994</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334961</v>
      </c>
      <c r="DH119" s="1028"/>
      <c r="DI119" s="1028"/>
      <c r="DJ119" s="1028"/>
      <c r="DK119" s="1029"/>
      <c r="DL119" s="1030">
        <v>293166</v>
      </c>
      <c r="DM119" s="1028"/>
      <c r="DN119" s="1028"/>
      <c r="DO119" s="1028"/>
      <c r="DP119" s="1029"/>
      <c r="DQ119" s="1030">
        <v>256595</v>
      </c>
      <c r="DR119" s="1028"/>
      <c r="DS119" s="1028"/>
      <c r="DT119" s="1028"/>
      <c r="DU119" s="1029"/>
      <c r="DV119" s="1031">
        <v>5.2</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4312</v>
      </c>
      <c r="AB120" s="989"/>
      <c r="AC120" s="989"/>
      <c r="AD120" s="989"/>
      <c r="AE120" s="990"/>
      <c r="AF120" s="991">
        <v>4312</v>
      </c>
      <c r="AG120" s="989"/>
      <c r="AH120" s="989"/>
      <c r="AI120" s="989"/>
      <c r="AJ120" s="990"/>
      <c r="AK120" s="991">
        <v>4312</v>
      </c>
      <c r="AL120" s="989"/>
      <c r="AM120" s="989"/>
      <c r="AN120" s="989"/>
      <c r="AO120" s="990"/>
      <c r="AP120" s="992">
        <v>0.1</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1168968</v>
      </c>
      <c r="BR120" s="950"/>
      <c r="BS120" s="950"/>
      <c r="BT120" s="950"/>
      <c r="BU120" s="950"/>
      <c r="BV120" s="950">
        <v>1115699</v>
      </c>
      <c r="BW120" s="950"/>
      <c r="BX120" s="950"/>
      <c r="BY120" s="950"/>
      <c r="BZ120" s="950"/>
      <c r="CA120" s="950">
        <v>1085014</v>
      </c>
      <c r="CB120" s="950"/>
      <c r="CC120" s="950"/>
      <c r="CD120" s="950"/>
      <c r="CE120" s="950"/>
      <c r="CF120" s="944">
        <v>22.1</v>
      </c>
      <c r="CG120" s="945"/>
      <c r="CH120" s="945"/>
      <c r="CI120" s="945"/>
      <c r="CJ120" s="945"/>
      <c r="CK120" s="1043" t="s">
        <v>438</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2488502</v>
      </c>
      <c r="DH120" s="957"/>
      <c r="DI120" s="957"/>
      <c r="DJ120" s="957"/>
      <c r="DK120" s="957"/>
      <c r="DL120" s="957">
        <v>2250514</v>
      </c>
      <c r="DM120" s="957"/>
      <c r="DN120" s="957"/>
      <c r="DO120" s="957"/>
      <c r="DP120" s="957"/>
      <c r="DQ120" s="957">
        <v>2019080</v>
      </c>
      <c r="DR120" s="957"/>
      <c r="DS120" s="957"/>
      <c r="DT120" s="957"/>
      <c r="DU120" s="957"/>
      <c r="DV120" s="958">
        <v>41.1</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9176983</v>
      </c>
      <c r="BR121" s="1016"/>
      <c r="BS121" s="1016"/>
      <c r="BT121" s="1016"/>
      <c r="BU121" s="1016"/>
      <c r="BV121" s="1016">
        <v>8659646</v>
      </c>
      <c r="BW121" s="1016"/>
      <c r="BX121" s="1016"/>
      <c r="BY121" s="1016"/>
      <c r="BZ121" s="1016"/>
      <c r="CA121" s="1016">
        <v>8189418</v>
      </c>
      <c r="CB121" s="1016"/>
      <c r="CC121" s="1016"/>
      <c r="CD121" s="1016"/>
      <c r="CE121" s="1016"/>
      <c r="CF121" s="1054">
        <v>166.8</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956578</v>
      </c>
      <c r="DH121" s="950"/>
      <c r="DI121" s="950"/>
      <c r="DJ121" s="950"/>
      <c r="DK121" s="950"/>
      <c r="DL121" s="950">
        <v>882819</v>
      </c>
      <c r="DM121" s="950"/>
      <c r="DN121" s="950"/>
      <c r="DO121" s="950"/>
      <c r="DP121" s="950"/>
      <c r="DQ121" s="950">
        <v>808180</v>
      </c>
      <c r="DR121" s="950"/>
      <c r="DS121" s="950"/>
      <c r="DT121" s="950"/>
      <c r="DU121" s="950"/>
      <c r="DV121" s="951">
        <v>16.5</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13202343</v>
      </c>
      <c r="BR122" s="1065"/>
      <c r="BS122" s="1065"/>
      <c r="BT122" s="1065"/>
      <c r="BU122" s="1065"/>
      <c r="BV122" s="1065">
        <v>12737509</v>
      </c>
      <c r="BW122" s="1065"/>
      <c r="BX122" s="1065"/>
      <c r="BY122" s="1065"/>
      <c r="BZ122" s="1065"/>
      <c r="CA122" s="1065">
        <v>12468889</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32199</v>
      </c>
      <c r="DH122" s="950"/>
      <c r="DI122" s="950"/>
      <c r="DJ122" s="950"/>
      <c r="DK122" s="950"/>
      <c r="DL122" s="950">
        <v>62647</v>
      </c>
      <c r="DM122" s="950"/>
      <c r="DN122" s="950"/>
      <c r="DO122" s="950"/>
      <c r="DP122" s="950"/>
      <c r="DQ122" s="950">
        <v>93736</v>
      </c>
      <c r="DR122" s="950"/>
      <c r="DS122" s="950"/>
      <c r="DT122" s="950"/>
      <c r="DU122" s="950"/>
      <c r="DV122" s="951">
        <v>1.9</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84.5</v>
      </c>
      <c r="BR123" s="1057"/>
      <c r="BS123" s="1057"/>
      <c r="BT123" s="1057"/>
      <c r="BU123" s="1057"/>
      <c r="BV123" s="1057">
        <v>71.599999999999994</v>
      </c>
      <c r="BW123" s="1057"/>
      <c r="BX123" s="1057"/>
      <c r="BY123" s="1057"/>
      <c r="BZ123" s="1057"/>
      <c r="CA123" s="1057">
        <v>56.6</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50189</v>
      </c>
      <c r="DH123" s="989"/>
      <c r="DI123" s="989"/>
      <c r="DJ123" s="989"/>
      <c r="DK123" s="990"/>
      <c r="DL123" s="991">
        <v>39421</v>
      </c>
      <c r="DM123" s="989"/>
      <c r="DN123" s="989"/>
      <c r="DO123" s="989"/>
      <c r="DP123" s="990"/>
      <c r="DQ123" s="991">
        <v>28925</v>
      </c>
      <c r="DR123" s="989"/>
      <c r="DS123" s="989"/>
      <c r="DT123" s="989"/>
      <c r="DU123" s="990"/>
      <c r="DV123" s="992">
        <v>0.6</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14747</v>
      </c>
      <c r="AB127" s="989"/>
      <c r="AC127" s="989"/>
      <c r="AD127" s="989"/>
      <c r="AE127" s="990"/>
      <c r="AF127" s="991">
        <v>15056</v>
      </c>
      <c r="AG127" s="989"/>
      <c r="AH127" s="989"/>
      <c r="AI127" s="989"/>
      <c r="AJ127" s="990"/>
      <c r="AK127" s="991">
        <v>15722</v>
      </c>
      <c r="AL127" s="989"/>
      <c r="AM127" s="989"/>
      <c r="AN127" s="989"/>
      <c r="AO127" s="990"/>
      <c r="AP127" s="992">
        <v>0.3</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14.46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69259</v>
      </c>
      <c r="AB128" s="1120"/>
      <c r="AC128" s="1120"/>
      <c r="AD128" s="1120"/>
      <c r="AE128" s="1121"/>
      <c r="AF128" s="1122">
        <v>72526</v>
      </c>
      <c r="AG128" s="1120"/>
      <c r="AH128" s="1120"/>
      <c r="AI128" s="1120"/>
      <c r="AJ128" s="1121"/>
      <c r="AK128" s="1122">
        <v>80199</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108</v>
      </c>
      <c r="BG128" s="1097"/>
      <c r="BH128" s="1097"/>
      <c r="BI128" s="1097"/>
      <c r="BJ128" s="1097"/>
      <c r="BK128" s="1097"/>
      <c r="BL128" s="1098"/>
      <c r="BM128" s="1096">
        <v>19.46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6056299</v>
      </c>
      <c r="AB129" s="989"/>
      <c r="AC129" s="989"/>
      <c r="AD129" s="989"/>
      <c r="AE129" s="990"/>
      <c r="AF129" s="991">
        <v>5904917</v>
      </c>
      <c r="AG129" s="989"/>
      <c r="AH129" s="989"/>
      <c r="AI129" s="989"/>
      <c r="AJ129" s="990"/>
      <c r="AK129" s="991">
        <v>5961383</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13.7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1061347</v>
      </c>
      <c r="AB130" s="989"/>
      <c r="AC130" s="989"/>
      <c r="AD130" s="989"/>
      <c r="AE130" s="990"/>
      <c r="AF130" s="991">
        <v>1064575</v>
      </c>
      <c r="AG130" s="989"/>
      <c r="AH130" s="989"/>
      <c r="AI130" s="989"/>
      <c r="AJ130" s="990"/>
      <c r="AK130" s="991">
        <v>1051912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56.6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4994952</v>
      </c>
      <c r="AB131" s="1028"/>
      <c r="AC131" s="1028"/>
      <c r="AD131" s="1028"/>
      <c r="AE131" s="1029"/>
      <c r="AF131" s="1030">
        <v>4840342</v>
      </c>
      <c r="AG131" s="1028"/>
      <c r="AH131" s="1028"/>
      <c r="AI131" s="1028"/>
      <c r="AJ131" s="1029"/>
      <c r="AK131" s="1030">
        <v>4909471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14.76222394</v>
      </c>
      <c r="AB132" s="1134"/>
      <c r="AC132" s="1134"/>
      <c r="AD132" s="1134"/>
      <c r="AE132" s="1135"/>
      <c r="AF132" s="1136">
        <v>14.478543050000001</v>
      </c>
      <c r="AG132" s="1134"/>
      <c r="AH132" s="1134"/>
      <c r="AI132" s="1134"/>
      <c r="AJ132" s="1135"/>
      <c r="AK132" s="1136">
        <v>12.15841788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15.9</v>
      </c>
      <c r="AB133" s="1141"/>
      <c r="AC133" s="1141"/>
      <c r="AD133" s="1141"/>
      <c r="AE133" s="1142"/>
      <c r="AF133" s="1140">
        <v>15.1</v>
      </c>
      <c r="AG133" s="1141"/>
      <c r="AH133" s="1141"/>
      <c r="AI133" s="1141"/>
      <c r="AJ133" s="1142"/>
      <c r="AK133" s="1140">
        <v>13.7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1543123</v>
      </c>
      <c r="L9" s="264">
        <v>125795</v>
      </c>
      <c r="M9" s="265">
        <v>92139</v>
      </c>
      <c r="N9" s="266">
        <v>36.5</v>
      </c>
    </row>
    <row r="10" spans="1:16">
      <c r="A10" s="248"/>
      <c r="B10" s="244"/>
      <c r="C10" s="244"/>
      <c r="D10" s="244"/>
      <c r="E10" s="244"/>
      <c r="F10" s="244"/>
      <c r="G10" s="1149" t="s">
        <v>477</v>
      </c>
      <c r="H10" s="1150"/>
      <c r="I10" s="1150"/>
      <c r="J10" s="1151"/>
      <c r="K10" s="267">
        <v>138859</v>
      </c>
      <c r="L10" s="268">
        <v>11320</v>
      </c>
      <c r="M10" s="269">
        <v>9828</v>
      </c>
      <c r="N10" s="270">
        <v>15.2</v>
      </c>
    </row>
    <row r="11" spans="1:16" ht="13.5" customHeight="1">
      <c r="A11" s="248"/>
      <c r="B11" s="244"/>
      <c r="C11" s="244"/>
      <c r="D11" s="244"/>
      <c r="E11" s="244"/>
      <c r="F11" s="244"/>
      <c r="G11" s="1149" t="s">
        <v>478</v>
      </c>
      <c r="H11" s="1150"/>
      <c r="I11" s="1150"/>
      <c r="J11" s="1151"/>
      <c r="K11" s="267">
        <v>19100</v>
      </c>
      <c r="L11" s="268">
        <v>1557</v>
      </c>
      <c r="M11" s="269">
        <v>18164</v>
      </c>
      <c r="N11" s="270">
        <v>-91.4</v>
      </c>
    </row>
    <row r="12" spans="1:16" ht="13.5" customHeight="1">
      <c r="A12" s="248"/>
      <c r="B12" s="244"/>
      <c r="C12" s="244"/>
      <c r="D12" s="244"/>
      <c r="E12" s="244"/>
      <c r="F12" s="244"/>
      <c r="G12" s="1149" t="s">
        <v>479</v>
      </c>
      <c r="H12" s="1150"/>
      <c r="I12" s="1150"/>
      <c r="J12" s="1151"/>
      <c r="K12" s="267">
        <v>1170</v>
      </c>
      <c r="L12" s="268">
        <v>95</v>
      </c>
      <c r="M12" s="269">
        <v>2035</v>
      </c>
      <c r="N12" s="270">
        <v>-95.3</v>
      </c>
    </row>
    <row r="13" spans="1:16" ht="13.5" customHeight="1">
      <c r="A13" s="248"/>
      <c r="B13" s="244"/>
      <c r="C13" s="244"/>
      <c r="D13" s="244"/>
      <c r="E13" s="244"/>
      <c r="F13" s="244"/>
      <c r="G13" s="1149" t="s">
        <v>480</v>
      </c>
      <c r="H13" s="1150"/>
      <c r="I13" s="1150"/>
      <c r="J13" s="1151"/>
      <c r="K13" s="267" t="s">
        <v>481</v>
      </c>
      <c r="L13" s="268" t="s">
        <v>481</v>
      </c>
      <c r="M13" s="269" t="s">
        <v>481</v>
      </c>
      <c r="N13" s="270" t="s">
        <v>481</v>
      </c>
    </row>
    <row r="14" spans="1:16" ht="13.5" customHeight="1">
      <c r="A14" s="248"/>
      <c r="B14" s="244"/>
      <c r="C14" s="244"/>
      <c r="D14" s="244"/>
      <c r="E14" s="244"/>
      <c r="F14" s="244"/>
      <c r="G14" s="1149" t="s">
        <v>482</v>
      </c>
      <c r="H14" s="1150"/>
      <c r="I14" s="1150"/>
      <c r="J14" s="1151"/>
      <c r="K14" s="267">
        <v>9330</v>
      </c>
      <c r="L14" s="268">
        <v>761</v>
      </c>
      <c r="M14" s="269">
        <v>4628</v>
      </c>
      <c r="N14" s="270">
        <v>-83.6</v>
      </c>
    </row>
    <row r="15" spans="1:16" ht="13.5" customHeight="1">
      <c r="A15" s="248"/>
      <c r="B15" s="244"/>
      <c r="C15" s="244"/>
      <c r="D15" s="244"/>
      <c r="E15" s="244"/>
      <c r="F15" s="244"/>
      <c r="G15" s="1149" t="s">
        <v>483</v>
      </c>
      <c r="H15" s="1150"/>
      <c r="I15" s="1150"/>
      <c r="J15" s="1151"/>
      <c r="K15" s="267" t="s">
        <v>481</v>
      </c>
      <c r="L15" s="268" t="s">
        <v>481</v>
      </c>
      <c r="M15" s="269">
        <v>2248</v>
      </c>
      <c r="N15" s="270" t="s">
        <v>481</v>
      </c>
    </row>
    <row r="16" spans="1:16">
      <c r="A16" s="248"/>
      <c r="B16" s="244"/>
      <c r="C16" s="244"/>
      <c r="D16" s="244"/>
      <c r="E16" s="244"/>
      <c r="F16" s="244"/>
      <c r="G16" s="1152" t="s">
        <v>484</v>
      </c>
      <c r="H16" s="1153"/>
      <c r="I16" s="1153"/>
      <c r="J16" s="1154"/>
      <c r="K16" s="268">
        <v>-131161</v>
      </c>
      <c r="L16" s="268">
        <v>-10692</v>
      </c>
      <c r="M16" s="269">
        <v>-10097</v>
      </c>
      <c r="N16" s="270">
        <v>5.9</v>
      </c>
    </row>
    <row r="17" spans="1:16">
      <c r="A17" s="248"/>
      <c r="B17" s="244"/>
      <c r="C17" s="244"/>
      <c r="D17" s="244"/>
      <c r="E17" s="244"/>
      <c r="F17" s="244"/>
      <c r="G17" s="1152" t="s">
        <v>167</v>
      </c>
      <c r="H17" s="1153"/>
      <c r="I17" s="1153"/>
      <c r="J17" s="1154"/>
      <c r="K17" s="268">
        <v>1580421</v>
      </c>
      <c r="L17" s="268">
        <v>128835</v>
      </c>
      <c r="M17" s="269">
        <v>118944</v>
      </c>
      <c r="N17" s="270">
        <v>8.3000000000000007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14.92</v>
      </c>
      <c r="L21" s="281">
        <v>10.66</v>
      </c>
      <c r="M21" s="282">
        <v>4.26</v>
      </c>
      <c r="N21" s="249"/>
      <c r="O21" s="283"/>
      <c r="P21" s="279"/>
    </row>
    <row r="22" spans="1:16" s="284" customFormat="1">
      <c r="A22" s="279"/>
      <c r="B22" s="249"/>
      <c r="C22" s="249"/>
      <c r="D22" s="249"/>
      <c r="E22" s="249"/>
      <c r="F22" s="249"/>
      <c r="G22" s="1144" t="s">
        <v>490</v>
      </c>
      <c r="H22" s="1145"/>
      <c r="I22" s="1145"/>
      <c r="J22" s="1146"/>
      <c r="K22" s="285">
        <v>93.5</v>
      </c>
      <c r="L22" s="286">
        <v>95.6</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1337806</v>
      </c>
      <c r="L32" s="294">
        <v>109057</v>
      </c>
      <c r="M32" s="295">
        <v>80028</v>
      </c>
      <c r="N32" s="296">
        <v>36.299999999999997</v>
      </c>
    </row>
    <row r="33" spans="1:16" ht="13.5" customHeight="1">
      <c r="A33" s="248"/>
      <c r="B33" s="244"/>
      <c r="C33" s="244"/>
      <c r="D33" s="244"/>
      <c r="E33" s="244"/>
      <c r="F33" s="244"/>
      <c r="G33" s="1160" t="s">
        <v>495</v>
      </c>
      <c r="H33" s="1161"/>
      <c r="I33" s="1161"/>
      <c r="J33" s="1162"/>
      <c r="K33" s="294" t="s">
        <v>481</v>
      </c>
      <c r="L33" s="294" t="s">
        <v>481</v>
      </c>
      <c r="M33" s="295" t="s">
        <v>481</v>
      </c>
      <c r="N33" s="296" t="s">
        <v>481</v>
      </c>
    </row>
    <row r="34" spans="1:16" ht="27" customHeight="1">
      <c r="A34" s="248"/>
      <c r="B34" s="244"/>
      <c r="C34" s="244"/>
      <c r="D34" s="244"/>
      <c r="E34" s="244"/>
      <c r="F34" s="244"/>
      <c r="G34" s="1160" t="s">
        <v>496</v>
      </c>
      <c r="H34" s="1161"/>
      <c r="I34" s="1161"/>
      <c r="J34" s="1162"/>
      <c r="K34" s="294" t="s">
        <v>481</v>
      </c>
      <c r="L34" s="294" t="s">
        <v>481</v>
      </c>
      <c r="M34" s="295" t="s">
        <v>481</v>
      </c>
      <c r="N34" s="296" t="s">
        <v>481</v>
      </c>
    </row>
    <row r="35" spans="1:16" ht="27" customHeight="1">
      <c r="A35" s="248"/>
      <c r="B35" s="244"/>
      <c r="C35" s="244"/>
      <c r="D35" s="244"/>
      <c r="E35" s="244"/>
      <c r="F35" s="244"/>
      <c r="G35" s="1160" t="s">
        <v>497</v>
      </c>
      <c r="H35" s="1161"/>
      <c r="I35" s="1161"/>
      <c r="J35" s="1162"/>
      <c r="K35" s="294">
        <v>352041</v>
      </c>
      <c r="L35" s="294">
        <v>28698</v>
      </c>
      <c r="M35" s="295">
        <v>25974</v>
      </c>
      <c r="N35" s="296">
        <v>10.5</v>
      </c>
    </row>
    <row r="36" spans="1:16" ht="27" customHeight="1">
      <c r="A36" s="248"/>
      <c r="B36" s="244"/>
      <c r="C36" s="244"/>
      <c r="D36" s="244"/>
      <c r="E36" s="244"/>
      <c r="F36" s="244"/>
      <c r="G36" s="1160" t="s">
        <v>498</v>
      </c>
      <c r="H36" s="1161"/>
      <c r="I36" s="1161"/>
      <c r="J36" s="1162"/>
      <c r="K36" s="294">
        <v>19101</v>
      </c>
      <c r="L36" s="294">
        <v>1557</v>
      </c>
      <c r="M36" s="295">
        <v>3122</v>
      </c>
      <c r="N36" s="296">
        <v>-50.1</v>
      </c>
    </row>
    <row r="37" spans="1:16" ht="13.5" customHeight="1">
      <c r="A37" s="248"/>
      <c r="B37" s="244"/>
      <c r="C37" s="244"/>
      <c r="D37" s="244"/>
      <c r="E37" s="244"/>
      <c r="F37" s="244"/>
      <c r="G37" s="1160" t="s">
        <v>499</v>
      </c>
      <c r="H37" s="1161"/>
      <c r="I37" s="1161"/>
      <c r="J37" s="1162"/>
      <c r="K37" s="294">
        <v>20034</v>
      </c>
      <c r="L37" s="294">
        <v>1633</v>
      </c>
      <c r="M37" s="295">
        <v>1366</v>
      </c>
      <c r="N37" s="296">
        <v>19.5</v>
      </c>
    </row>
    <row r="38" spans="1:16" ht="27" customHeight="1">
      <c r="A38" s="248"/>
      <c r="B38" s="244"/>
      <c r="C38" s="244"/>
      <c r="D38" s="244"/>
      <c r="E38" s="244"/>
      <c r="F38" s="244"/>
      <c r="G38" s="1163" t="s">
        <v>500</v>
      </c>
      <c r="H38" s="1164"/>
      <c r="I38" s="1164"/>
      <c r="J38" s="1165"/>
      <c r="K38" s="297">
        <v>43</v>
      </c>
      <c r="L38" s="297">
        <v>4</v>
      </c>
      <c r="M38" s="298">
        <v>23</v>
      </c>
      <c r="N38" s="299">
        <v>-82.6</v>
      </c>
      <c r="O38" s="293"/>
    </row>
    <row r="39" spans="1:16">
      <c r="A39" s="248"/>
      <c r="B39" s="244"/>
      <c r="C39" s="244"/>
      <c r="D39" s="244"/>
      <c r="E39" s="244"/>
      <c r="F39" s="244"/>
      <c r="G39" s="1163" t="s">
        <v>501</v>
      </c>
      <c r="H39" s="1164"/>
      <c r="I39" s="1164"/>
      <c r="J39" s="1165"/>
      <c r="K39" s="300">
        <v>-80199</v>
      </c>
      <c r="L39" s="300">
        <v>-6538</v>
      </c>
      <c r="M39" s="301">
        <v>-3584</v>
      </c>
      <c r="N39" s="302">
        <v>82.4</v>
      </c>
      <c r="O39" s="293"/>
    </row>
    <row r="40" spans="1:16" ht="27" customHeight="1">
      <c r="A40" s="248"/>
      <c r="B40" s="244"/>
      <c r="C40" s="244"/>
      <c r="D40" s="244"/>
      <c r="E40" s="244"/>
      <c r="F40" s="244"/>
      <c r="G40" s="1160" t="s">
        <v>502</v>
      </c>
      <c r="H40" s="1161"/>
      <c r="I40" s="1161"/>
      <c r="J40" s="1162"/>
      <c r="K40" s="300">
        <v>-1051912</v>
      </c>
      <c r="L40" s="300">
        <v>-85751</v>
      </c>
      <c r="M40" s="301">
        <v>-73614</v>
      </c>
      <c r="N40" s="302">
        <v>16.5</v>
      </c>
      <c r="O40" s="293"/>
    </row>
    <row r="41" spans="1:16">
      <c r="A41" s="248"/>
      <c r="B41" s="244"/>
      <c r="C41" s="244"/>
      <c r="D41" s="244"/>
      <c r="E41" s="244"/>
      <c r="F41" s="244"/>
      <c r="G41" s="1166" t="s">
        <v>278</v>
      </c>
      <c r="H41" s="1167"/>
      <c r="I41" s="1167"/>
      <c r="J41" s="1168"/>
      <c r="K41" s="294">
        <v>596914</v>
      </c>
      <c r="L41" s="300">
        <v>48660</v>
      </c>
      <c r="M41" s="301">
        <v>33316</v>
      </c>
      <c r="N41" s="302">
        <v>46.1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892905</v>
      </c>
      <c r="J51" s="320">
        <v>69758</v>
      </c>
      <c r="K51" s="321">
        <v>-27.4</v>
      </c>
      <c r="L51" s="322">
        <v>117242</v>
      </c>
      <c r="M51" s="323">
        <v>-20.7</v>
      </c>
      <c r="N51" s="324">
        <v>-6.7</v>
      </c>
    </row>
    <row r="52" spans="1:14">
      <c r="A52" s="248"/>
      <c r="B52" s="244"/>
      <c r="C52" s="244"/>
      <c r="D52" s="244"/>
      <c r="E52" s="244"/>
      <c r="F52" s="244"/>
      <c r="G52" s="325"/>
      <c r="H52" s="326" t="s">
        <v>513</v>
      </c>
      <c r="I52" s="327">
        <v>672766</v>
      </c>
      <c r="J52" s="328">
        <v>52560</v>
      </c>
      <c r="K52" s="329">
        <v>-0.8</v>
      </c>
      <c r="L52" s="330">
        <v>59388</v>
      </c>
      <c r="M52" s="331">
        <v>-6.1</v>
      </c>
      <c r="N52" s="332">
        <v>5.3</v>
      </c>
    </row>
    <row r="53" spans="1:14">
      <c r="A53" s="248"/>
      <c r="B53" s="244"/>
      <c r="C53" s="244"/>
      <c r="D53" s="244"/>
      <c r="E53" s="244"/>
      <c r="F53" s="244"/>
      <c r="G53" s="310" t="s">
        <v>514</v>
      </c>
      <c r="H53" s="311"/>
      <c r="I53" s="319">
        <v>913074</v>
      </c>
      <c r="J53" s="320">
        <v>72003</v>
      </c>
      <c r="K53" s="321">
        <v>3.2</v>
      </c>
      <c r="L53" s="322">
        <v>114097</v>
      </c>
      <c r="M53" s="323">
        <v>-2.7</v>
      </c>
      <c r="N53" s="324">
        <v>5.9</v>
      </c>
    </row>
    <row r="54" spans="1:14">
      <c r="A54" s="248"/>
      <c r="B54" s="244"/>
      <c r="C54" s="244"/>
      <c r="D54" s="244"/>
      <c r="E54" s="244"/>
      <c r="F54" s="244"/>
      <c r="G54" s="325"/>
      <c r="H54" s="326" t="s">
        <v>513</v>
      </c>
      <c r="I54" s="327">
        <v>686554</v>
      </c>
      <c r="J54" s="328">
        <v>54140</v>
      </c>
      <c r="K54" s="329">
        <v>3</v>
      </c>
      <c r="L54" s="330">
        <v>61630</v>
      </c>
      <c r="M54" s="331">
        <v>3.8</v>
      </c>
      <c r="N54" s="332">
        <v>-0.8</v>
      </c>
    </row>
    <row r="55" spans="1:14">
      <c r="A55" s="248"/>
      <c r="B55" s="244"/>
      <c r="C55" s="244"/>
      <c r="D55" s="244"/>
      <c r="E55" s="244"/>
      <c r="F55" s="244"/>
      <c r="G55" s="310" t="s">
        <v>515</v>
      </c>
      <c r="H55" s="311"/>
      <c r="I55" s="319">
        <v>1237752</v>
      </c>
      <c r="J55" s="320">
        <v>98234</v>
      </c>
      <c r="K55" s="321">
        <v>36.4</v>
      </c>
      <c r="L55" s="322">
        <v>136577</v>
      </c>
      <c r="M55" s="323">
        <v>19.7</v>
      </c>
      <c r="N55" s="324">
        <v>16.7</v>
      </c>
    </row>
    <row r="56" spans="1:14">
      <c r="A56" s="248"/>
      <c r="B56" s="244"/>
      <c r="C56" s="244"/>
      <c r="D56" s="244"/>
      <c r="E56" s="244"/>
      <c r="F56" s="244"/>
      <c r="G56" s="325"/>
      <c r="H56" s="326" t="s">
        <v>513</v>
      </c>
      <c r="I56" s="327">
        <v>372409</v>
      </c>
      <c r="J56" s="328">
        <v>29556</v>
      </c>
      <c r="K56" s="329">
        <v>-45.4</v>
      </c>
      <c r="L56" s="330">
        <v>59645</v>
      </c>
      <c r="M56" s="331">
        <v>-3.2</v>
      </c>
      <c r="N56" s="332">
        <v>-42.2</v>
      </c>
    </row>
    <row r="57" spans="1:14">
      <c r="A57" s="248"/>
      <c r="B57" s="244"/>
      <c r="C57" s="244"/>
      <c r="D57" s="244"/>
      <c r="E57" s="244"/>
      <c r="F57" s="244"/>
      <c r="G57" s="310" t="s">
        <v>516</v>
      </c>
      <c r="H57" s="311"/>
      <c r="I57" s="319">
        <v>671833</v>
      </c>
      <c r="J57" s="320">
        <v>53989</v>
      </c>
      <c r="K57" s="321">
        <v>-45</v>
      </c>
      <c r="L57" s="322">
        <v>132212</v>
      </c>
      <c r="M57" s="323">
        <v>-3.2</v>
      </c>
      <c r="N57" s="324">
        <v>-41.8</v>
      </c>
    </row>
    <row r="58" spans="1:14">
      <c r="A58" s="248"/>
      <c r="B58" s="244"/>
      <c r="C58" s="244"/>
      <c r="D58" s="244"/>
      <c r="E58" s="244"/>
      <c r="F58" s="244"/>
      <c r="G58" s="325"/>
      <c r="H58" s="326" t="s">
        <v>513</v>
      </c>
      <c r="I58" s="327">
        <v>417418</v>
      </c>
      <c r="J58" s="328">
        <v>33544</v>
      </c>
      <c r="K58" s="329">
        <v>13.5</v>
      </c>
      <c r="L58" s="330">
        <v>67114</v>
      </c>
      <c r="M58" s="331">
        <v>12.5</v>
      </c>
      <c r="N58" s="332">
        <v>1</v>
      </c>
    </row>
    <row r="59" spans="1:14">
      <c r="A59" s="248"/>
      <c r="B59" s="244"/>
      <c r="C59" s="244"/>
      <c r="D59" s="244"/>
      <c r="E59" s="244"/>
      <c r="F59" s="244"/>
      <c r="G59" s="310" t="s">
        <v>517</v>
      </c>
      <c r="H59" s="311"/>
      <c r="I59" s="319">
        <v>788598</v>
      </c>
      <c r="J59" s="320">
        <v>64286</v>
      </c>
      <c r="K59" s="321">
        <v>19.100000000000001</v>
      </c>
      <c r="L59" s="322">
        <v>93741</v>
      </c>
      <c r="M59" s="323">
        <v>-29.1</v>
      </c>
      <c r="N59" s="324">
        <v>48.2</v>
      </c>
    </row>
    <row r="60" spans="1:14">
      <c r="A60" s="248"/>
      <c r="B60" s="244"/>
      <c r="C60" s="244"/>
      <c r="D60" s="244"/>
      <c r="E60" s="244"/>
      <c r="F60" s="244"/>
      <c r="G60" s="325"/>
      <c r="H60" s="326" t="s">
        <v>513</v>
      </c>
      <c r="I60" s="333">
        <v>559406</v>
      </c>
      <c r="J60" s="328">
        <v>45603</v>
      </c>
      <c r="K60" s="329">
        <v>35.9</v>
      </c>
      <c r="L60" s="330">
        <v>46285</v>
      </c>
      <c r="M60" s="331">
        <v>-31</v>
      </c>
      <c r="N60" s="332">
        <v>66.900000000000006</v>
      </c>
    </row>
    <row r="61" spans="1:14">
      <c r="A61" s="248"/>
      <c r="B61" s="244"/>
      <c r="C61" s="244"/>
      <c r="D61" s="244"/>
      <c r="E61" s="244"/>
      <c r="F61" s="244"/>
      <c r="G61" s="310" t="s">
        <v>518</v>
      </c>
      <c r="H61" s="334"/>
      <c r="I61" s="335">
        <v>900832</v>
      </c>
      <c r="J61" s="336">
        <v>71654</v>
      </c>
      <c r="K61" s="337">
        <v>-2.7</v>
      </c>
      <c r="L61" s="338">
        <v>118774</v>
      </c>
      <c r="M61" s="339">
        <v>-7.2</v>
      </c>
      <c r="N61" s="324">
        <v>4.5</v>
      </c>
    </row>
    <row r="62" spans="1:14">
      <c r="A62" s="248"/>
      <c r="B62" s="244"/>
      <c r="C62" s="244"/>
      <c r="D62" s="244"/>
      <c r="E62" s="244"/>
      <c r="F62" s="244"/>
      <c r="G62" s="325"/>
      <c r="H62" s="326" t="s">
        <v>513</v>
      </c>
      <c r="I62" s="327">
        <v>541711</v>
      </c>
      <c r="J62" s="328">
        <v>43081</v>
      </c>
      <c r="K62" s="329">
        <v>1.2</v>
      </c>
      <c r="L62" s="330">
        <v>58812</v>
      </c>
      <c r="M62" s="331">
        <v>-4.8</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64" zoomScaleNormal="64"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26.48</v>
      </c>
      <c r="G47" s="12">
        <v>28.53</v>
      </c>
      <c r="H47" s="12">
        <v>34.75</v>
      </c>
      <c r="I47" s="12">
        <v>37.549999999999997</v>
      </c>
      <c r="J47" s="13">
        <v>40.020000000000003</v>
      </c>
    </row>
    <row r="48" spans="2:10" ht="57.75" customHeight="1">
      <c r="B48" s="14"/>
      <c r="C48" s="1171" t="s">
        <v>4</v>
      </c>
      <c r="D48" s="1171"/>
      <c r="E48" s="1172"/>
      <c r="F48" s="15">
        <v>9.01</v>
      </c>
      <c r="G48" s="16">
        <v>6.65</v>
      </c>
      <c r="H48" s="16">
        <v>5.93</v>
      </c>
      <c r="I48" s="16">
        <v>5.75</v>
      </c>
      <c r="J48" s="17">
        <v>6.69</v>
      </c>
    </row>
    <row r="49" spans="2:10" ht="57.75" customHeight="1" thickBot="1">
      <c r="B49" s="18"/>
      <c r="C49" s="1173" t="s">
        <v>5</v>
      </c>
      <c r="D49" s="1173"/>
      <c r="E49" s="1174"/>
      <c r="F49" s="19" t="s">
        <v>525</v>
      </c>
      <c r="G49" s="20" t="s">
        <v>526</v>
      </c>
      <c r="H49" s="20">
        <v>5.6</v>
      </c>
      <c r="I49" s="20">
        <v>1.58</v>
      </c>
      <c r="J49" s="21">
        <v>3.83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5.01</v>
      </c>
      <c r="G34" s="33">
        <v>6</v>
      </c>
      <c r="H34" s="33">
        <v>7.07</v>
      </c>
      <c r="I34" s="33">
        <v>8.23</v>
      </c>
      <c r="J34" s="34">
        <v>9.1199999999999992</v>
      </c>
      <c r="K34" s="22"/>
      <c r="L34" s="22"/>
      <c r="M34" s="22"/>
      <c r="N34" s="22"/>
      <c r="O34" s="22"/>
      <c r="P34" s="22"/>
    </row>
    <row r="35" spans="1:16" ht="39" customHeight="1">
      <c r="A35" s="22"/>
      <c r="B35" s="35"/>
      <c r="C35" s="1175" t="s">
        <v>528</v>
      </c>
      <c r="D35" s="1176"/>
      <c r="E35" s="1177"/>
      <c r="F35" s="36">
        <v>8.7799999999999994</v>
      </c>
      <c r="G35" s="37">
        <v>6.41</v>
      </c>
      <c r="H35" s="37">
        <v>5.67</v>
      </c>
      <c r="I35" s="37">
        <v>5.49</v>
      </c>
      <c r="J35" s="38">
        <v>6.5</v>
      </c>
      <c r="K35" s="22"/>
      <c r="L35" s="22"/>
      <c r="M35" s="22"/>
      <c r="N35" s="22"/>
      <c r="O35" s="22"/>
      <c r="P35" s="22"/>
    </row>
    <row r="36" spans="1:16" ht="39" customHeight="1">
      <c r="A36" s="22"/>
      <c r="B36" s="35"/>
      <c r="C36" s="1175" t="s">
        <v>529</v>
      </c>
      <c r="D36" s="1176"/>
      <c r="E36" s="1177"/>
      <c r="F36" s="36">
        <v>0.42</v>
      </c>
      <c r="G36" s="37">
        <v>0.26</v>
      </c>
      <c r="H36" s="37">
        <v>0.11</v>
      </c>
      <c r="I36" s="37">
        <v>0.82</v>
      </c>
      <c r="J36" s="38">
        <v>0.94</v>
      </c>
      <c r="K36" s="22"/>
      <c r="L36" s="22"/>
      <c r="M36" s="22"/>
      <c r="N36" s="22"/>
      <c r="O36" s="22"/>
      <c r="P36" s="22"/>
    </row>
    <row r="37" spans="1:16" ht="39" customHeight="1">
      <c r="A37" s="22"/>
      <c r="B37" s="35"/>
      <c r="C37" s="1175" t="s">
        <v>530</v>
      </c>
      <c r="D37" s="1176"/>
      <c r="E37" s="1177"/>
      <c r="F37" s="36">
        <v>0.26</v>
      </c>
      <c r="G37" s="37">
        <v>0.27</v>
      </c>
      <c r="H37" s="37">
        <v>0.15</v>
      </c>
      <c r="I37" s="37">
        <v>0.21</v>
      </c>
      <c r="J37" s="38">
        <v>0.28999999999999998</v>
      </c>
      <c r="K37" s="22"/>
      <c r="L37" s="22"/>
      <c r="M37" s="22"/>
      <c r="N37" s="22"/>
      <c r="O37" s="22"/>
      <c r="P37" s="22"/>
    </row>
    <row r="38" spans="1:16" ht="39" customHeight="1">
      <c r="A38" s="22"/>
      <c r="B38" s="35"/>
      <c r="C38" s="1175" t="s">
        <v>531</v>
      </c>
      <c r="D38" s="1176"/>
      <c r="E38" s="1177"/>
      <c r="F38" s="36">
        <v>0.22</v>
      </c>
      <c r="G38" s="37">
        <v>0.23</v>
      </c>
      <c r="H38" s="37">
        <v>0.25</v>
      </c>
      <c r="I38" s="37">
        <v>0.24</v>
      </c>
      <c r="J38" s="38">
        <v>0.18</v>
      </c>
      <c r="K38" s="22"/>
      <c r="L38" s="22"/>
      <c r="M38" s="22"/>
      <c r="N38" s="22"/>
      <c r="O38" s="22"/>
      <c r="P38" s="22"/>
    </row>
    <row r="39" spans="1:16" ht="39" customHeight="1">
      <c r="A39" s="22"/>
      <c r="B39" s="35"/>
      <c r="C39" s="1175" t="s">
        <v>532</v>
      </c>
      <c r="D39" s="1176"/>
      <c r="E39" s="1177"/>
      <c r="F39" s="36" t="s">
        <v>481</v>
      </c>
      <c r="G39" s="37" t="s">
        <v>481</v>
      </c>
      <c r="H39" s="37" t="s">
        <v>481</v>
      </c>
      <c r="I39" s="37" t="s">
        <v>481</v>
      </c>
      <c r="J39" s="38">
        <v>0.08</v>
      </c>
      <c r="K39" s="22"/>
      <c r="L39" s="22"/>
      <c r="M39" s="22"/>
      <c r="N39" s="22"/>
      <c r="O39" s="22"/>
      <c r="P39" s="22"/>
    </row>
    <row r="40" spans="1:16" ht="39" customHeight="1">
      <c r="A40" s="22"/>
      <c r="B40" s="35"/>
      <c r="C40" s="1175" t="s">
        <v>533</v>
      </c>
      <c r="D40" s="1176"/>
      <c r="E40" s="1177"/>
      <c r="F40" s="36">
        <v>0.91</v>
      </c>
      <c r="G40" s="37">
        <v>1.25</v>
      </c>
      <c r="H40" s="37">
        <v>1.8</v>
      </c>
      <c r="I40" s="37">
        <v>0.9</v>
      </c>
      <c r="J40" s="38">
        <v>7.0000000000000007E-2</v>
      </c>
      <c r="K40" s="22"/>
      <c r="L40" s="22"/>
      <c r="M40" s="22"/>
      <c r="N40" s="22"/>
      <c r="O40" s="22"/>
      <c r="P40" s="22"/>
    </row>
    <row r="41" spans="1:16" ht="39" customHeight="1">
      <c r="A41" s="22"/>
      <c r="B41" s="35"/>
      <c r="C41" s="1175" t="s">
        <v>534</v>
      </c>
      <c r="D41" s="1176"/>
      <c r="E41" s="1177"/>
      <c r="F41" s="36">
        <v>0.01</v>
      </c>
      <c r="G41" s="37">
        <v>0.01</v>
      </c>
      <c r="H41" s="37">
        <v>0.01</v>
      </c>
      <c r="I41" s="37">
        <v>0.01</v>
      </c>
      <c r="J41" s="38">
        <v>0.01</v>
      </c>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1475</v>
      </c>
      <c r="L45" s="60">
        <v>1445</v>
      </c>
      <c r="M45" s="60">
        <v>1423</v>
      </c>
      <c r="N45" s="60">
        <v>1418</v>
      </c>
      <c r="O45" s="61">
        <v>1338</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488</v>
      </c>
      <c r="L48" s="64">
        <v>460</v>
      </c>
      <c r="M48" s="64">
        <v>402</v>
      </c>
      <c r="N48" s="64">
        <v>380</v>
      </c>
      <c r="O48" s="65">
        <v>352</v>
      </c>
      <c r="P48" s="48"/>
      <c r="Q48" s="48"/>
      <c r="R48" s="48"/>
      <c r="S48" s="48"/>
      <c r="T48" s="48"/>
      <c r="U48" s="48"/>
    </row>
    <row r="49" spans="1:21" ht="30.75" customHeight="1">
      <c r="A49" s="48"/>
      <c r="B49" s="1193"/>
      <c r="C49" s="1194"/>
      <c r="D49" s="62"/>
      <c r="E49" s="1185" t="s">
        <v>15</v>
      </c>
      <c r="F49" s="1185"/>
      <c r="G49" s="1185"/>
      <c r="H49" s="1185"/>
      <c r="I49" s="1185"/>
      <c r="J49" s="1186"/>
      <c r="K49" s="63">
        <v>33</v>
      </c>
      <c r="L49" s="64">
        <v>36</v>
      </c>
      <c r="M49" s="64">
        <v>24</v>
      </c>
      <c r="N49" s="64">
        <v>21</v>
      </c>
      <c r="O49" s="65">
        <v>19</v>
      </c>
      <c r="P49" s="48"/>
      <c r="Q49" s="48"/>
      <c r="R49" s="48"/>
      <c r="S49" s="48"/>
      <c r="T49" s="48"/>
      <c r="U49" s="48"/>
    </row>
    <row r="50" spans="1:21" ht="30.75" customHeight="1">
      <c r="A50" s="48"/>
      <c r="B50" s="1193"/>
      <c r="C50" s="1194"/>
      <c r="D50" s="62"/>
      <c r="E50" s="1185" t="s">
        <v>16</v>
      </c>
      <c r="F50" s="1185"/>
      <c r="G50" s="1185"/>
      <c r="H50" s="1185"/>
      <c r="I50" s="1185"/>
      <c r="J50" s="1186"/>
      <c r="K50" s="63">
        <v>17</v>
      </c>
      <c r="L50" s="64">
        <v>19</v>
      </c>
      <c r="M50" s="64">
        <v>19</v>
      </c>
      <c r="N50" s="64">
        <v>19</v>
      </c>
      <c r="O50" s="65">
        <v>20</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t="s">
        <v>481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1179</v>
      </c>
      <c r="L52" s="64">
        <v>1149</v>
      </c>
      <c r="M52" s="64">
        <v>1129</v>
      </c>
      <c r="N52" s="64">
        <v>1138</v>
      </c>
      <c r="O52" s="65">
        <v>1132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834</v>
      </c>
      <c r="L53" s="69">
        <v>811</v>
      </c>
      <c r="M53" s="69">
        <v>739</v>
      </c>
      <c r="N53" s="69">
        <v>700</v>
      </c>
      <c r="O53" s="70">
        <v>597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12681</v>
      </c>
      <c r="J41" s="83">
        <v>12072</v>
      </c>
      <c r="K41" s="83">
        <v>11828</v>
      </c>
      <c r="L41" s="83">
        <v>11099</v>
      </c>
      <c r="M41" s="84">
        <v>10590</v>
      </c>
    </row>
    <row r="42" spans="2:13" ht="27.75" customHeight="1">
      <c r="B42" s="1201"/>
      <c r="C42" s="1202"/>
      <c r="D42" s="85"/>
      <c r="E42" s="1207" t="s">
        <v>25</v>
      </c>
      <c r="F42" s="1207"/>
      <c r="G42" s="1207"/>
      <c r="H42" s="1208"/>
      <c r="I42" s="86">
        <v>449</v>
      </c>
      <c r="J42" s="87">
        <v>416</v>
      </c>
      <c r="K42" s="87">
        <v>369</v>
      </c>
      <c r="L42" s="87">
        <v>324</v>
      </c>
      <c r="M42" s="88">
        <v>284</v>
      </c>
    </row>
    <row r="43" spans="2:13" ht="27.75" customHeight="1">
      <c r="B43" s="1201"/>
      <c r="C43" s="1202"/>
      <c r="D43" s="85"/>
      <c r="E43" s="1207" t="s">
        <v>26</v>
      </c>
      <c r="F43" s="1207"/>
      <c r="G43" s="1207"/>
      <c r="H43" s="1208"/>
      <c r="I43" s="86">
        <v>4325</v>
      </c>
      <c r="J43" s="87">
        <v>3913</v>
      </c>
      <c r="K43" s="87">
        <v>3527</v>
      </c>
      <c r="L43" s="87">
        <v>3235</v>
      </c>
      <c r="M43" s="88">
        <v>2950</v>
      </c>
    </row>
    <row r="44" spans="2:13" ht="27.75" customHeight="1">
      <c r="B44" s="1201"/>
      <c r="C44" s="1202"/>
      <c r="D44" s="85"/>
      <c r="E44" s="1207" t="s">
        <v>27</v>
      </c>
      <c r="F44" s="1207"/>
      <c r="G44" s="1207"/>
      <c r="H44" s="1208"/>
      <c r="I44" s="86">
        <v>314</v>
      </c>
      <c r="J44" s="87">
        <v>280</v>
      </c>
      <c r="K44" s="87">
        <v>270</v>
      </c>
      <c r="L44" s="87">
        <v>245</v>
      </c>
      <c r="M44" s="88">
        <v>231</v>
      </c>
    </row>
    <row r="45" spans="2:13" ht="27.75" customHeight="1">
      <c r="B45" s="1201"/>
      <c r="C45" s="1202"/>
      <c r="D45" s="85"/>
      <c r="E45" s="1207" t="s">
        <v>28</v>
      </c>
      <c r="F45" s="1207"/>
      <c r="G45" s="1207"/>
      <c r="H45" s="1208"/>
      <c r="I45" s="86">
        <v>1514</v>
      </c>
      <c r="J45" s="87">
        <v>1533</v>
      </c>
      <c r="K45" s="87">
        <v>1433</v>
      </c>
      <c r="L45" s="87">
        <v>1301</v>
      </c>
      <c r="M45" s="88">
        <v>1195</v>
      </c>
    </row>
    <row r="46" spans="2:13" ht="27.75" customHeight="1">
      <c r="B46" s="1201"/>
      <c r="C46" s="1202"/>
      <c r="D46" s="85"/>
      <c r="E46" s="1207" t="s">
        <v>29</v>
      </c>
      <c r="F46" s="1207"/>
      <c r="G46" s="1207"/>
      <c r="H46" s="1208"/>
      <c r="I46" s="86" t="s">
        <v>481</v>
      </c>
      <c r="J46" s="87" t="s">
        <v>481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2642</v>
      </c>
      <c r="J49" s="87">
        <v>2577</v>
      </c>
      <c r="K49" s="87">
        <v>2856</v>
      </c>
      <c r="L49" s="87">
        <v>2962</v>
      </c>
      <c r="M49" s="88">
        <v>3194</v>
      </c>
    </row>
    <row r="50" spans="2:13" ht="27.75" customHeight="1">
      <c r="B50" s="1201"/>
      <c r="C50" s="1202"/>
      <c r="D50" s="85"/>
      <c r="E50" s="1207" t="s">
        <v>34</v>
      </c>
      <c r="F50" s="1207"/>
      <c r="G50" s="1207"/>
      <c r="H50" s="1208"/>
      <c r="I50" s="86">
        <v>1324</v>
      </c>
      <c r="J50" s="87">
        <v>1258</v>
      </c>
      <c r="K50" s="87">
        <v>1169</v>
      </c>
      <c r="L50" s="87">
        <v>1116</v>
      </c>
      <c r="M50" s="88">
        <v>1085</v>
      </c>
    </row>
    <row r="51" spans="2:13" ht="27.75" customHeight="1">
      <c r="B51" s="1203"/>
      <c r="C51" s="1204"/>
      <c r="D51" s="85"/>
      <c r="E51" s="1207" t="s">
        <v>35</v>
      </c>
      <c r="F51" s="1207"/>
      <c r="G51" s="1207"/>
      <c r="H51" s="1208"/>
      <c r="I51" s="86">
        <v>9710</v>
      </c>
      <c r="J51" s="87">
        <v>9295</v>
      </c>
      <c r="K51" s="87">
        <v>9177</v>
      </c>
      <c r="L51" s="87">
        <v>8660</v>
      </c>
      <c r="M51" s="88">
        <v>8189</v>
      </c>
    </row>
    <row r="52" spans="2:13" ht="27.75" customHeight="1" thickBot="1">
      <c r="B52" s="1211" t="s">
        <v>36</v>
      </c>
      <c r="C52" s="1212"/>
      <c r="D52" s="90"/>
      <c r="E52" s="1213" t="s">
        <v>37</v>
      </c>
      <c r="F52" s="1213"/>
      <c r="G52" s="1213"/>
      <c r="H52" s="1214"/>
      <c r="I52" s="91">
        <v>5606</v>
      </c>
      <c r="J52" s="92">
        <v>5084</v>
      </c>
      <c r="K52" s="92">
        <v>4225</v>
      </c>
      <c r="L52" s="92">
        <v>3467</v>
      </c>
      <c r="M52" s="93">
        <v>2780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69758</v>
      </c>
      <c r="E3" s="116"/>
      <c r="F3" s="117">
        <v>117242</v>
      </c>
      <c r="G3" s="118"/>
      <c r="H3" s="119"/>
    </row>
    <row r="4" spans="1:8">
      <c r="A4" s="120"/>
      <c r="B4" s="121"/>
      <c r="C4" s="122"/>
      <c r="D4" s="123">
        <v>52560</v>
      </c>
      <c r="E4" s="124"/>
      <c r="F4" s="125">
        <v>59388</v>
      </c>
      <c r="G4" s="126"/>
      <c r="H4" s="127"/>
    </row>
    <row r="5" spans="1:8">
      <c r="A5" s="108" t="s">
        <v>514</v>
      </c>
      <c r="B5" s="113"/>
      <c r="C5" s="114"/>
      <c r="D5" s="115">
        <v>72003</v>
      </c>
      <c r="E5" s="116"/>
      <c r="F5" s="117">
        <v>114097</v>
      </c>
      <c r="G5" s="118"/>
      <c r="H5" s="119"/>
    </row>
    <row r="6" spans="1:8">
      <c r="A6" s="120"/>
      <c r="B6" s="121"/>
      <c r="C6" s="122"/>
      <c r="D6" s="123">
        <v>54140</v>
      </c>
      <c r="E6" s="124"/>
      <c r="F6" s="125">
        <v>61630</v>
      </c>
      <c r="G6" s="126"/>
      <c r="H6" s="127"/>
    </row>
    <row r="7" spans="1:8">
      <c r="A7" s="108" t="s">
        <v>515</v>
      </c>
      <c r="B7" s="113"/>
      <c r="C7" s="114"/>
      <c r="D7" s="115">
        <v>98234</v>
      </c>
      <c r="E7" s="116"/>
      <c r="F7" s="117">
        <v>136577</v>
      </c>
      <c r="G7" s="118"/>
      <c r="H7" s="119"/>
    </row>
    <row r="8" spans="1:8">
      <c r="A8" s="120"/>
      <c r="B8" s="121"/>
      <c r="C8" s="122"/>
      <c r="D8" s="123">
        <v>29556</v>
      </c>
      <c r="E8" s="124"/>
      <c r="F8" s="125">
        <v>59645</v>
      </c>
      <c r="G8" s="126"/>
      <c r="H8" s="127"/>
    </row>
    <row r="9" spans="1:8">
      <c r="A9" s="108" t="s">
        <v>516</v>
      </c>
      <c r="B9" s="113"/>
      <c r="C9" s="114"/>
      <c r="D9" s="115">
        <v>53989</v>
      </c>
      <c r="E9" s="116"/>
      <c r="F9" s="117">
        <v>132212</v>
      </c>
      <c r="G9" s="118"/>
      <c r="H9" s="119"/>
    </row>
    <row r="10" spans="1:8">
      <c r="A10" s="120"/>
      <c r="B10" s="121"/>
      <c r="C10" s="122"/>
      <c r="D10" s="123">
        <v>33544</v>
      </c>
      <c r="E10" s="124"/>
      <c r="F10" s="125">
        <v>67114</v>
      </c>
      <c r="G10" s="126"/>
      <c r="H10" s="127"/>
    </row>
    <row r="11" spans="1:8">
      <c r="A11" s="108" t="s">
        <v>517</v>
      </c>
      <c r="B11" s="113"/>
      <c r="C11" s="114"/>
      <c r="D11" s="115">
        <v>64286</v>
      </c>
      <c r="E11" s="116"/>
      <c r="F11" s="117">
        <v>93741</v>
      </c>
      <c r="G11" s="118"/>
      <c r="H11" s="119"/>
    </row>
    <row r="12" spans="1:8">
      <c r="A12" s="120"/>
      <c r="B12" s="121"/>
      <c r="C12" s="128"/>
      <c r="D12" s="123">
        <v>45603</v>
      </c>
      <c r="E12" s="124"/>
      <c r="F12" s="125">
        <v>46285</v>
      </c>
      <c r="G12" s="126"/>
      <c r="H12" s="127"/>
    </row>
    <row r="13" spans="1:8">
      <c r="A13" s="108"/>
      <c r="B13" s="113"/>
      <c r="C13" s="129"/>
      <c r="D13" s="130">
        <v>71654</v>
      </c>
      <c r="E13" s="131"/>
      <c r="F13" s="132">
        <v>118774</v>
      </c>
      <c r="G13" s="133"/>
      <c r="H13" s="119"/>
    </row>
    <row r="14" spans="1:8">
      <c r="A14" s="120"/>
      <c r="B14" s="121"/>
      <c r="C14" s="122"/>
      <c r="D14" s="123">
        <v>43081</v>
      </c>
      <c r="E14" s="124"/>
      <c r="F14" s="125">
        <v>58812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9.01</v>
      </c>
      <c r="C19" s="134">
        <f>ROUND(VALUE(SUBSTITUTE(実質収支比率等に係る経年分析!G$48,"▲","-")),2)</f>
        <v>6.65</v>
      </c>
      <c r="D19" s="134">
        <f>ROUND(VALUE(SUBSTITUTE(実質収支比率等に係る経年分析!H$48,"▲","-")),2)</f>
        <v>5.93</v>
      </c>
      <c r="E19" s="134">
        <f>ROUND(VALUE(SUBSTITUTE(実質収支比率等に係る経年分析!I$48,"▲","-")),2)</f>
        <v>5.75</v>
      </c>
      <c r="F19" s="134">
        <f>ROUND(VALUE(SUBSTITUTE(実質収支比率等に係る経年分析!J$48,"▲","-")),2)</f>
        <v>6.69</v>
      </c>
    </row>
    <row r="20" spans="1:11">
      <c r="A20" s="134" t="s">
        <v>42</v>
      </c>
      <c r="B20" s="134">
        <f>ROUND(VALUE(SUBSTITUTE(実質収支比率等に係る経年分析!F$47,"▲","-")),2)</f>
        <v>26.48</v>
      </c>
      <c r="C20" s="134">
        <f>ROUND(VALUE(SUBSTITUTE(実質収支比率等に係る経年分析!G$47,"▲","-")),2)</f>
        <v>28.53</v>
      </c>
      <c r="D20" s="134">
        <f>ROUND(VALUE(SUBSTITUTE(実質収支比率等に係る経年分析!H$47,"▲","-")),2)</f>
        <v>34.75</v>
      </c>
      <c r="E20" s="134">
        <f>ROUND(VALUE(SUBSTITUTE(実質収支比率等に係る経年分析!I$47,"▲","-")),2)</f>
        <v>37.549999999999997</v>
      </c>
      <c r="F20" s="134">
        <f>ROUND(VALUE(SUBSTITUTE(実質収支比率等に係る経年分析!J$47,"▲","-")),2)</f>
        <v>40.020000000000003</v>
      </c>
    </row>
    <row r="21" spans="1:11">
      <c r="A21" s="134" t="s">
        <v>43</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5.6</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3.83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再生可能エネルギー事業特別会計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介護保険特別会計（介護保険事業）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8.7799999999999994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v>
      </c>
    </row>
    <row r="36" spans="1:16">
      <c r="A36" s="135" t="str">
        <f>IF(連結実質赤字比率に係る赤字・黒字の構成分析!C$34="",NA(),連結実質赤字比率に係る赤字・黒字の構成分析!C$34)</f>
        <v>上水道特別会計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9.1199999999999992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1179</v>
      </c>
      <c r="E42" s="136"/>
      <c r="F42" s="136"/>
      <c r="G42" s="136">
        <f>'実質公債費比率（分子）の構造'!L$52</f>
        <v>1149</v>
      </c>
      <c r="H42" s="136"/>
      <c r="I42" s="136"/>
      <c r="J42" s="136">
        <f>'実質公債費比率（分子）の構造'!M$52</f>
        <v>1129</v>
      </c>
      <c r="K42" s="136"/>
      <c r="L42" s="136"/>
      <c r="M42" s="136">
        <f>'実質公債費比率（分子）の構造'!N$52</f>
        <v>1138</v>
      </c>
      <c r="N42" s="136"/>
      <c r="O42" s="136"/>
      <c r="P42" s="136">
        <f>'実質公債費比率（分子）の構造'!O$52</f>
        <v>1132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17</v>
      </c>
      <c r="C44" s="136"/>
      <c r="D44" s="136"/>
      <c r="E44" s="136">
        <f>'実質公債費比率（分子）の構造'!L$50</f>
        <v>19</v>
      </c>
      <c r="F44" s="136"/>
      <c r="G44" s="136"/>
      <c r="H44" s="136">
        <f>'実質公債費比率（分子）の構造'!M$50</f>
        <v>19</v>
      </c>
      <c r="I44" s="136"/>
      <c r="J44" s="136"/>
      <c r="K44" s="136">
        <f>'実質公債費比率（分子）の構造'!N$50</f>
        <v>19</v>
      </c>
      <c r="L44" s="136"/>
      <c r="M44" s="136"/>
      <c r="N44" s="136">
        <f>'実質公債費比率（分子）の構造'!O$50</f>
        <v>20</v>
      </c>
      <c r="O44" s="136"/>
      <c r="P44" s="136"/>
    </row>
    <row r="45" spans="1:16">
      <c r="A45" s="136" t="s">
        <v>53</v>
      </c>
      <c r="B45" s="136">
        <f>'実質公債費比率（分子）の構造'!K$49</f>
        <v>33</v>
      </c>
      <c r="C45" s="136"/>
      <c r="D45" s="136"/>
      <c r="E45" s="136">
        <f>'実質公債費比率（分子）の構造'!L$49</f>
        <v>36</v>
      </c>
      <c r="F45" s="136"/>
      <c r="G45" s="136"/>
      <c r="H45" s="136">
        <f>'実質公債費比率（分子）の構造'!M$49</f>
        <v>24</v>
      </c>
      <c r="I45" s="136"/>
      <c r="J45" s="136"/>
      <c r="K45" s="136">
        <f>'実質公債費比率（分子）の構造'!N$49</f>
        <v>21</v>
      </c>
      <c r="L45" s="136"/>
      <c r="M45" s="136"/>
      <c r="N45" s="136">
        <f>'実質公債費比率（分子）の構造'!O$49</f>
        <v>19</v>
      </c>
      <c r="O45" s="136"/>
      <c r="P45" s="136"/>
    </row>
    <row r="46" spans="1:16">
      <c r="A46" s="136" t="s">
        <v>54</v>
      </c>
      <c r="B46" s="136">
        <f>'実質公債費比率（分子）の構造'!K$48</f>
        <v>488</v>
      </c>
      <c r="C46" s="136"/>
      <c r="D46" s="136"/>
      <c r="E46" s="136">
        <f>'実質公債費比率（分子）の構造'!L$48</f>
        <v>460</v>
      </c>
      <c r="F46" s="136"/>
      <c r="G46" s="136"/>
      <c r="H46" s="136">
        <f>'実質公債費比率（分子）の構造'!M$48</f>
        <v>402</v>
      </c>
      <c r="I46" s="136"/>
      <c r="J46" s="136"/>
      <c r="K46" s="136">
        <f>'実質公債費比率（分子）の構造'!N$48</f>
        <v>380</v>
      </c>
      <c r="L46" s="136"/>
      <c r="M46" s="136"/>
      <c r="N46" s="136">
        <f>'実質公債費比率（分子）の構造'!O$48</f>
        <v>352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1475</v>
      </c>
      <c r="C49" s="136"/>
      <c r="D49" s="136"/>
      <c r="E49" s="136">
        <f>'実質公債費比率（分子）の構造'!L$45</f>
        <v>1445</v>
      </c>
      <c r="F49" s="136"/>
      <c r="G49" s="136"/>
      <c r="H49" s="136">
        <f>'実質公債費比率（分子）の構造'!M$45</f>
        <v>1423</v>
      </c>
      <c r="I49" s="136"/>
      <c r="J49" s="136"/>
      <c r="K49" s="136">
        <f>'実質公債費比率（分子）の構造'!N$45</f>
        <v>1418</v>
      </c>
      <c r="L49" s="136"/>
      <c r="M49" s="136"/>
      <c r="N49" s="136">
        <f>'実質公債費比率（分子）の構造'!O$45</f>
        <v>1338</v>
      </c>
      <c r="O49" s="136"/>
      <c r="P49" s="136"/>
    </row>
    <row r="50" spans="1:16">
      <c r="A50" s="136" t="s">
        <v>58</v>
      </c>
      <c r="B50" s="136" t="e">
        <f>NA()</f>
        <v>#N/A</v>
      </c>
      <c r="C50" s="136">
        <f>IF(ISNUMBER('実質公債費比率（分子）の構造'!K$53),'実質公債費比率（分子）の構造'!K$53,NA())</f>
        <v>834</v>
      </c>
      <c r="D50" s="136" t="e">
        <f>NA()</f>
        <v>#N/A</v>
      </c>
      <c r="E50" s="136" t="e">
        <f>NA()</f>
        <v>#N/A</v>
      </c>
      <c r="F50" s="136">
        <f>IF(ISNUMBER('実質公債費比率（分子）の構造'!L$53),'実質公債費比率（分子）の構造'!L$53,NA())</f>
        <v>811</v>
      </c>
      <c r="G50" s="136" t="e">
        <f>NA()</f>
        <v>#N/A</v>
      </c>
      <c r="H50" s="136" t="e">
        <f>NA()</f>
        <v>#N/A</v>
      </c>
      <c r="I50" s="136">
        <f>IF(ISNUMBER('実質公債費比率（分子）の構造'!M$53),'実質公債費比率（分子）の構造'!M$53,NA())</f>
        <v>739</v>
      </c>
      <c r="J50" s="136" t="e">
        <f>NA()</f>
        <v>#N/A</v>
      </c>
      <c r="K50" s="136" t="e">
        <f>NA()</f>
        <v>#N/A</v>
      </c>
      <c r="L50" s="136">
        <f>IF(ISNUMBER('実質公債費比率（分子）の構造'!N$53),'実質公債費比率（分子）の構造'!N$53,NA())</f>
        <v>700</v>
      </c>
      <c r="M50" s="136" t="e">
        <f>NA()</f>
        <v>#N/A</v>
      </c>
      <c r="N50" s="136" t="e">
        <f>NA()</f>
        <v>#N/A</v>
      </c>
      <c r="O50" s="136">
        <f>IF(ISNUMBER('実質公債費比率（分子）の構造'!O$53),'実質公債費比率（分子）の構造'!O$53,NA())</f>
        <v>597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9710</v>
      </c>
      <c r="E56" s="135"/>
      <c r="F56" s="135"/>
      <c r="G56" s="135">
        <f>'将来負担比率（分子）の構造'!J$51</f>
        <v>9295</v>
      </c>
      <c r="H56" s="135"/>
      <c r="I56" s="135"/>
      <c r="J56" s="135">
        <f>'将来負担比率（分子）の構造'!K$51</f>
        <v>9177</v>
      </c>
      <c r="K56" s="135"/>
      <c r="L56" s="135"/>
      <c r="M56" s="135">
        <f>'将来負担比率（分子）の構造'!L$51</f>
        <v>8660</v>
      </c>
      <c r="N56" s="135"/>
      <c r="O56" s="135"/>
      <c r="P56" s="135">
        <f>'将来負担比率（分子）の構造'!M$51</f>
        <v>8189</v>
      </c>
    </row>
    <row r="57" spans="1:16">
      <c r="A57" s="135" t="s">
        <v>34</v>
      </c>
      <c r="B57" s="135"/>
      <c r="C57" s="135"/>
      <c r="D57" s="135">
        <f>'将来負担比率（分子）の構造'!I$50</f>
        <v>1324</v>
      </c>
      <c r="E57" s="135"/>
      <c r="F57" s="135"/>
      <c r="G57" s="135">
        <f>'将来負担比率（分子）の構造'!J$50</f>
        <v>1258</v>
      </c>
      <c r="H57" s="135"/>
      <c r="I57" s="135"/>
      <c r="J57" s="135">
        <f>'将来負担比率（分子）の構造'!K$50</f>
        <v>1169</v>
      </c>
      <c r="K57" s="135"/>
      <c r="L57" s="135"/>
      <c r="M57" s="135">
        <f>'将来負担比率（分子）の構造'!L$50</f>
        <v>1116</v>
      </c>
      <c r="N57" s="135"/>
      <c r="O57" s="135"/>
      <c r="P57" s="135">
        <f>'将来負担比率（分子）の構造'!M$50</f>
        <v>1085</v>
      </c>
    </row>
    <row r="58" spans="1:16">
      <c r="A58" s="135" t="s">
        <v>33</v>
      </c>
      <c r="B58" s="135"/>
      <c r="C58" s="135"/>
      <c r="D58" s="135">
        <f>'将来負担比率（分子）の構造'!I$49</f>
        <v>2642</v>
      </c>
      <c r="E58" s="135"/>
      <c r="F58" s="135"/>
      <c r="G58" s="135">
        <f>'将来負担比率（分子）の構造'!J$49</f>
        <v>2577</v>
      </c>
      <c r="H58" s="135"/>
      <c r="I58" s="135"/>
      <c r="J58" s="135">
        <f>'将来負担比率（分子）の構造'!K$49</f>
        <v>2856</v>
      </c>
      <c r="K58" s="135"/>
      <c r="L58" s="135"/>
      <c r="M58" s="135">
        <f>'将来負担比率（分子）の構造'!L$49</f>
        <v>2962</v>
      </c>
      <c r="N58" s="135"/>
      <c r="O58" s="135"/>
      <c r="P58" s="135">
        <f>'将来負担比率（分子）の構造'!M$49</f>
        <v>3194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1514</v>
      </c>
      <c r="C62" s="135"/>
      <c r="D62" s="135"/>
      <c r="E62" s="135">
        <f>'将来負担比率（分子）の構造'!J$45</f>
        <v>1533</v>
      </c>
      <c r="F62" s="135"/>
      <c r="G62" s="135"/>
      <c r="H62" s="135">
        <f>'将来負担比率（分子）の構造'!K$45</f>
        <v>1433</v>
      </c>
      <c r="I62" s="135"/>
      <c r="J62" s="135"/>
      <c r="K62" s="135">
        <f>'将来負担比率（分子）の構造'!L$45</f>
        <v>1301</v>
      </c>
      <c r="L62" s="135"/>
      <c r="M62" s="135"/>
      <c r="N62" s="135">
        <f>'将来負担比率（分子）の構造'!M$45</f>
        <v>1195</v>
      </c>
      <c r="O62" s="135"/>
      <c r="P62" s="135"/>
    </row>
    <row r="63" spans="1:16">
      <c r="A63" s="135" t="s">
        <v>27</v>
      </c>
      <c r="B63" s="135">
        <f>'将来負担比率（分子）の構造'!I$44</f>
        <v>314</v>
      </c>
      <c r="C63" s="135"/>
      <c r="D63" s="135"/>
      <c r="E63" s="135">
        <f>'将来負担比率（分子）の構造'!J$44</f>
        <v>280</v>
      </c>
      <c r="F63" s="135"/>
      <c r="G63" s="135"/>
      <c r="H63" s="135">
        <f>'将来負担比率（分子）の構造'!K$44</f>
        <v>270</v>
      </c>
      <c r="I63" s="135"/>
      <c r="J63" s="135"/>
      <c r="K63" s="135">
        <f>'将来負担比率（分子）の構造'!L$44</f>
        <v>245</v>
      </c>
      <c r="L63" s="135"/>
      <c r="M63" s="135"/>
      <c r="N63" s="135">
        <f>'将来負担比率（分子）の構造'!M$44</f>
        <v>231</v>
      </c>
      <c r="O63" s="135"/>
      <c r="P63" s="135"/>
    </row>
    <row r="64" spans="1:16">
      <c r="A64" s="135" t="s">
        <v>26</v>
      </c>
      <c r="B64" s="135">
        <f>'将来負担比率（分子）の構造'!I$43</f>
        <v>4325</v>
      </c>
      <c r="C64" s="135"/>
      <c r="D64" s="135"/>
      <c r="E64" s="135">
        <f>'将来負担比率（分子）の構造'!J$43</f>
        <v>3913</v>
      </c>
      <c r="F64" s="135"/>
      <c r="G64" s="135"/>
      <c r="H64" s="135">
        <f>'将来負担比率（分子）の構造'!K$43</f>
        <v>3527</v>
      </c>
      <c r="I64" s="135"/>
      <c r="J64" s="135"/>
      <c r="K64" s="135">
        <f>'将来負担比率（分子）の構造'!L$43</f>
        <v>3235</v>
      </c>
      <c r="L64" s="135"/>
      <c r="M64" s="135"/>
      <c r="N64" s="135">
        <f>'将来負担比率（分子）の構造'!M$43</f>
        <v>2950</v>
      </c>
      <c r="O64" s="135"/>
      <c r="P64" s="135"/>
    </row>
    <row r="65" spans="1:16">
      <c r="A65" s="135" t="s">
        <v>25</v>
      </c>
      <c r="B65" s="135">
        <f>'将来負担比率（分子）の構造'!I$42</f>
        <v>449</v>
      </c>
      <c r="C65" s="135"/>
      <c r="D65" s="135"/>
      <c r="E65" s="135">
        <f>'将来負担比率（分子）の構造'!J$42</f>
        <v>416</v>
      </c>
      <c r="F65" s="135"/>
      <c r="G65" s="135"/>
      <c r="H65" s="135">
        <f>'将来負担比率（分子）の構造'!K$42</f>
        <v>369</v>
      </c>
      <c r="I65" s="135"/>
      <c r="J65" s="135"/>
      <c r="K65" s="135">
        <f>'将来負担比率（分子）の構造'!L$42</f>
        <v>324</v>
      </c>
      <c r="L65" s="135"/>
      <c r="M65" s="135"/>
      <c r="N65" s="135">
        <f>'将来負担比率（分子）の構造'!M$42</f>
        <v>284</v>
      </c>
      <c r="O65" s="135"/>
      <c r="P65" s="135"/>
    </row>
    <row r="66" spans="1:16">
      <c r="A66" s="135" t="s">
        <v>24</v>
      </c>
      <c r="B66" s="135">
        <f>'将来負担比率（分子）の構造'!I$41</f>
        <v>12681</v>
      </c>
      <c r="C66" s="135"/>
      <c r="D66" s="135"/>
      <c r="E66" s="135">
        <f>'将来負担比率（分子）の構造'!J$41</f>
        <v>12072</v>
      </c>
      <c r="F66" s="135"/>
      <c r="G66" s="135"/>
      <c r="H66" s="135">
        <f>'将来負担比率（分子）の構造'!K$41</f>
        <v>11828</v>
      </c>
      <c r="I66" s="135"/>
      <c r="J66" s="135"/>
      <c r="K66" s="135">
        <f>'将来負担比率（分子）の構造'!L$41</f>
        <v>11099</v>
      </c>
      <c r="L66" s="135"/>
      <c r="M66" s="135"/>
      <c r="N66" s="135">
        <f>'将来負担比率（分子）の構造'!M$41</f>
        <v>10590</v>
      </c>
      <c r="O66" s="135"/>
      <c r="P66" s="135"/>
    </row>
    <row r="67" spans="1:16">
      <c r="A67" s="135" t="s">
        <v>62</v>
      </c>
      <c r="B67" s="135" t="e">
        <f>NA()</f>
        <v>#N/A</v>
      </c>
      <c r="C67" s="135">
        <f>IF(ISNUMBER('将来負担比率（分子）の構造'!I$52), IF('将来負担比率（分子）の構造'!I$52 &lt; 0, 0, '将来負担比率（分子）の構造'!I$52), NA())</f>
        <v>5606</v>
      </c>
      <c r="D67" s="135" t="e">
        <f>NA()</f>
        <v>#N/A</v>
      </c>
      <c r="E67" s="135" t="e">
        <f>NA()</f>
        <v>#N/A</v>
      </c>
      <c r="F67" s="135">
        <f>IF(ISNUMBER('将来負担比率（分子）の構造'!J$52), IF('将来負担比率（分子）の構造'!J$52 &lt; 0, 0, '将来負担比率（分子）の構造'!J$52), NA())</f>
        <v>5084</v>
      </c>
      <c r="G67" s="135" t="e">
        <f>NA()</f>
        <v>#N/A</v>
      </c>
      <c r="H67" s="135" t="e">
        <f>NA()</f>
        <v>#N/A</v>
      </c>
      <c r="I67" s="135">
        <f>IF(ISNUMBER('将来負担比率（分子）の構造'!K$52), IF('将来負担比率（分子）の構造'!K$52 &lt; 0, 0, '将来負担比率（分子）の構造'!K$52), NA())</f>
        <v>4225</v>
      </c>
      <c r="J67" s="135" t="e">
        <f>NA()</f>
        <v>#N/A</v>
      </c>
      <c r="K67" s="135" t="e">
        <f>NA()</f>
        <v>#N/A</v>
      </c>
      <c r="L67" s="135">
        <f>IF(ISNUMBER('将来負担比率（分子）の構造'!L$52), IF('将来負担比率（分子）の構造'!L$52 &lt; 0, 0, '将来負担比率（分子）の構造'!L$52), NA())</f>
        <v>3467</v>
      </c>
      <c r="M67" s="135" t="e">
        <f>NA()</f>
        <v>#N/A</v>
      </c>
      <c r="N67" s="135" t="e">
        <f>NA()</f>
        <v>#N/A</v>
      </c>
      <c r="O67" s="135">
        <f>IF(ISNUMBER('将来負担比率（分子）の構造'!M$52), IF('将来負担比率（分子）の構造'!M$52 &lt; 0, 0, '将来負担比率（分子）の構造'!M$52), NA())</f>
        <v>2780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t="s">
        <v>567</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560</v>
      </c>
      <c r="H51" s="1228"/>
      <c r="I51" s="1233" t="s">
        <v>561</v>
      </c>
      <c r="J51" s="1233"/>
      <c r="K51" s="1235"/>
      <c r="L51" s="1235"/>
      <c r="M51" s="1235"/>
      <c r="N51" s="1235"/>
      <c r="O51" s="1236">
        <v>56.6</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38"/>
      <c r="L53" s="1238"/>
      <c r="M53" s="1238"/>
      <c r="N53" s="1238"/>
      <c r="O53" s="1240">
        <v>56.7</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563</v>
      </c>
      <c r="H55" s="1242"/>
      <c r="I55" s="1237" t="s">
        <v>561</v>
      </c>
      <c r="J55" s="1237"/>
      <c r="K55" s="1235"/>
      <c r="L55" s="1235"/>
      <c r="M55" s="1235"/>
      <c r="N55" s="1235"/>
      <c r="O55" s="1236">
        <v>58.9</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562</v>
      </c>
      <c r="J57" s="1247"/>
      <c r="K57" s="1238"/>
      <c r="L57" s="1238"/>
      <c r="M57" s="1238"/>
      <c r="N57" s="1238"/>
      <c r="O57" s="1240">
        <v>51.6</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15" t="s">
        <v>568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560</v>
      </c>
      <c r="H73" s="1228"/>
      <c r="I73" s="1233" t="s">
        <v>561</v>
      </c>
      <c r="J73" s="1233"/>
      <c r="K73" s="1248">
        <v>111.8</v>
      </c>
      <c r="L73" s="1248">
        <v>102.6</v>
      </c>
      <c r="M73" s="1236">
        <v>84.5</v>
      </c>
      <c r="N73" s="1236">
        <v>71.599999999999994</v>
      </c>
      <c r="O73" s="1236">
        <v>56.6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0">
        <v>17.2</v>
      </c>
      <c r="L75" s="1240">
        <v>16.600000000000001</v>
      </c>
      <c r="M75" s="1240">
        <v>15.9</v>
      </c>
      <c r="N75" s="1240">
        <v>15.1</v>
      </c>
      <c r="O75" s="1240">
        <v>13.7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563</v>
      </c>
      <c r="H77" s="1242"/>
      <c r="I77" s="1237" t="s">
        <v>561</v>
      </c>
      <c r="J77" s="1237"/>
      <c r="K77" s="1248">
        <v>74.8</v>
      </c>
      <c r="L77" s="1248">
        <v>64.7</v>
      </c>
      <c r="M77" s="1236">
        <v>55.2</v>
      </c>
      <c r="N77" s="1236">
        <v>54</v>
      </c>
      <c r="O77" s="1236">
        <v>58.9</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566</v>
      </c>
      <c r="J79" s="1247"/>
      <c r="K79" s="1250">
        <v>14.5</v>
      </c>
      <c r="L79" s="1250">
        <v>13.3</v>
      </c>
      <c r="M79" s="1250">
        <v>12.5</v>
      </c>
      <c r="N79" s="1250">
        <v>11.5</v>
      </c>
      <c r="O79" s="1250">
        <v>10.8</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Kibichuo</cp:lastModifiedBy>
  <cp:lastPrinted>2017-05-24T04:01:22Z</cp:lastPrinted>
  <dcterms:created xsi:type="dcterms:W3CDTF">2017-02-15T21:36:49Z</dcterms:created>
  <dcterms:modified xsi:type="dcterms:W3CDTF">2017-05-24T04:01:51Z</dcterms:modified>
  <cp:category/>
</cp:coreProperties>
</file>