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C1962\Desktop\031022〆＜リマインド＞【県市町村課 1022〆】令和元年度財政状況資料集の作成について（２回目）\"/>
    </mc:Choice>
  </mc:AlternateContent>
  <xr:revisionPtr revIDLastSave="0" documentId="13_ncr:1_{57161E78-4D7F-47BD-BA44-174C97670480}" xr6:coauthVersionLast="47" xr6:coauthVersionMax="47" xr10:uidLastSave="{00000000-0000-0000-0000-000000000000}"/>
  <bookViews>
    <workbookView xWindow="-110" yWindow="-110" windowWidth="19420" windowHeight="10420" firstSheet="14"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AM36" i="10"/>
  <c r="AM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BE34" i="10"/>
  <c r="BE35" i="10" s="1"/>
  <c r="BE36" i="10" s="1"/>
  <c r="AM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<sst xmlns="http://schemas.openxmlformats.org/spreadsheetml/2006/main" count="1111" uniqueCount="631">
  <si>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</si>
  <si>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</si>
  <si>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</si>
  <si>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</si>
  <si>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</si>
  <si>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</si>
  <si>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</si>
  <si>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</si>
  <si>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</si>
  <si>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</si>
  <si>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</si>
  <si>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</si>
  <si>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</si>
  <si>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</si>
  <si>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</si>
  <si>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</si>
  <si>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</si>
  <si>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</si>
  <si>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</si>
  <si>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</si>
  <si>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</si>
  <si>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</si>
  <si>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</si>
  <si>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</si>
  <si>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</si>
  <si>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</si>
  <si>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</si>
  <si>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</si>
  <si>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</si>
  <si>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</si>
  <si>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</si>
  <si>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</si>
  <si>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</si>
  <si>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</si>
  <si>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</si>
  <si>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</si>
  <si>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</si>
  <si>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</si>
  <si>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</si>
  <si>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</si>
  <si>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</si>
  <si>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</si>
  <si>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</si>
  <si>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</si>
  <si>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</si>
  <si>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</si>
  <si>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</si>
  <si>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</si>
  <si>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</si>
  <si>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</si>
  <si>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</si>
  <si>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</si>
  <si>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</si>
  <si>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</si>
  <si>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</si>
  <si>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</si>
  <si>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</si>
  <si>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</si>
  <si>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</si>
  <si>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</si>
  <si>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</si>
  <si>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</si>
  <si>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</si>
  <si>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</si>
  <si>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</si>
  <si>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</si>
  <si>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</si>
  <si>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</si>
  <si>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</si>
  <si>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</si>
  <si>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</si>
  <si>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</si>
  <si>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</si>
  <si>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</si>
  <si>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</si>
  <si>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</si>
  <si>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</si>
  <si>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</si>
  <si>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</si>
  <si>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</si>
  <si>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</si>
  <si>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</si>
  <si>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</si>
  <si>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</si>
  <si>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</si>
  <si>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</si>
  <si>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</si>
  <si>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</si>
  <si>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</si>
  <si>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</si>
  <si>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</si>
  <si>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</si>
  <si>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</si>
  <si>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</si>
  <si>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</si>
  <si>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</si>
  <si>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</si>
  <si>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</si>
  <si>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</si>
  <si>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</si>
  <si>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</si>
  <si>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</si>
  <si>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</si>
  <si>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</si>
  <si>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</si>
  <si>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</si>
  <si>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</si>
  <si>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</si>
  <si>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</si>
  <si>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</si>
  <si>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</si>
  <si>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</si>
  <si>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</si>
  <si>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</si>
  <si>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</si>
  <si>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</si>
  <si>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</si>
  <si>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</si>
  <si>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</si>
  <si>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</si>
  <si>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</si>
  <si>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</si>
  <si>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</si>
  <si>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</si>
  <si>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</si>
  <si>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</si>
  <si>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</si>
  <si>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</si>
  <si>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</si>
  <si>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</si>
  <si>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</si>
  <si>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</si>
  <si>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</si>
  <si>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</si>
  <si>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</si>
  <si>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</si>
  <si>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</si>
  <si>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</si>
  <si>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</si>
  <si>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</si>
  <si>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</si>
  <si>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</si>
  <si>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</si>
  <si>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</si>
  <si>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</si>
  <si>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</si>
  <si>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</si>
  <si>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</si>
  <si>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</si>
  <si>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</si>
  <si>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</si>
  <si>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</si>
  <si>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</si>
  <si>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</si>
  <si>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</si>
  <si>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</si>
  <si>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</si>
  <si>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</si>
  <si>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</si>
  <si>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</si>
  <si>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</si>
  <si>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</si>
  <si>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</si>
  <si>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</si>
  <si>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</si>
  <si>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</si>
  <si>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</si>
  <si>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</si>
  <si>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</si>
  <si>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</si>
  <si>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</si>
  <si>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</si>
  <si>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</si>
  <si>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</si>
  <si>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</si>
  <si>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</si>
  <si>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</si>
  <si>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</si>
  <si>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</si>
  <si>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</si>
  <si>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</si>
  <si>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</si>
  <si>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</si>
  <si>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</si>
  <si>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</si>
  <si>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</si>
  <si>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</si>
  <si>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</si>
  <si>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</si>
  <si>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</si>
  <si>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</si>
  <si>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</si>
  <si>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</si>
  <si>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</si>
  <si>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</si>
  <si>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</si>
  <si>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</si>
  <si>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</si>
  <si>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</si>
  <si>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</si>
  <si>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</si>
  <si>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</si>
  <si>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</si>
  <si>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</si>
  <si>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</si>
  <si>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</si>
  <si>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</si>
  <si>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</si>
  <si>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</si>
  <si>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</si>
  <si>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</si>
  <si>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</si>
  <si>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</si>
  <si>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</si>
  <si>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</si>
  <si>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</si>
  <si>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</si>
  <si>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</si>
  <si>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</si>
  <si>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</si>
  <si>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</si>
  <si>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</si>
  <si>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</si>
  <si>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</si>
  <si>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</si>
  <si>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</si>
  <si>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</si>
  <si>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</si>
  <si>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</si>
  <si>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</si>
  <si>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</si>
  <si>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</si>
  <si>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</si>
  <si>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</si>
  <si>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</si>
  <si>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</si>
  <si>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</si>
  <si>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</si>
  <si>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</si>
  <si>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</si>
  <si>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</si>
  <si>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</si>
  <si>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</si>
  <si>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</si>
  <si>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</si>
  <si>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</si>
  <si>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</si>
  <si>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</si>
  <si>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</si>
  <si>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</si>
  <si>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</si>
  <si>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</si>
  <si>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</si>
  <si>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</si>
  <si>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</si>
  <si>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</si>
  <si>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</si>
  <si>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</si>
  <si>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</si>
  <si>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</si>
  <si>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</si>
  <si>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</si>
  <si>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</si>
  <si>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</si>
  <si>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</si>
  <si>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</si>
  <si>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</si>
  <si>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</si>
  <si>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</si>
  <si>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</si>
  <si>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</si>
  <si>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</si>
  <si>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</si>
  <si>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</si>
  <si>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</si>
  <si>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</si>
  <si>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</si>
  <si>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</si>
  <si>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</si>
  <si>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</si>
  <si>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</si>
  <si>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</si>
  <si>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</si>
  <si>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</si>
  <si>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</si>
  <si>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</si>
  <si>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</si>
  <si>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</si>
  <si>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</si>
  <si>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</si>
  <si>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</si>
  <si>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</si>
  <si>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</si>
  <si>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</si>
  <si>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</si>
  <si>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</si>
  <si>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</si>
  <si>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</si>
  <si>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</si>
  <si>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</si>
  <si>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</si>
  <si>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</si>
  <si>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</si>
  <si>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</si>
  <si>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</si>
  <si>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</si>
  <si>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</si>
  <si>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</si>
  <si>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</si>
  <si>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</si>
  <si>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</si>
  <si>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</si>
  <si>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</si>
  <si>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</si>
  <si>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</si>
  <si>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</si>
  <si>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</si>
  <si>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</si>
  <si>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</si>
  <si>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</si>
  <si>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</si>
  <si>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</si>
  <si>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</si>
  <si>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</si>
  <si>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</si>
  <si>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</si>
  <si>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</si>
  <si>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</si>
  <si>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</si>
  <si>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</si>
  <si>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</si>
  <si>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</si>
  <si>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</si>
  <si>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</si>
  <si>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</si>
  <si>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</si>
  <si>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</si>
  <si>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</si>
  <si>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</si>
  <si>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</si>
  <si>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</si>
  <si>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</si>
  <si>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</si>
  <si>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</si>
  <si>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</si>
  <si>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</si>
  <si>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</si>
  <si>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</si>
  <si>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</si>
  <si>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</si>
  <si>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</si>
  <si>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</si>
  <si>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</si>
  <si>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</si>
  <si>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</si>
  <si>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</si>
  <si>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</si>
  <si>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</si>
  <si>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</si>
  <si>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</si>
  <si>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</si>
  <si>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</si>
  <si>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</si>
  <si>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</si>
  <si>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</si>
  <si>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</si>
  <si>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</si>
  <si>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</si>
  <si>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</si>
  <si>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</si>
  <si>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</si>
  <si>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</si>
  <si>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</si>
  <si>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</si>
  <si>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</si>
  <si>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</si>
  <si>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</si>
  <si>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</si>
  <si>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</si>
  <si>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</si>
  <si>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</si>
  <si>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</si>
  <si>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</si>
  <si>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</si>
  <si>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</si>
  <si>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</si>
  <si>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</si>
  <si>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</si>
  <si>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</si>
  <si>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</si>
  <si>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</si>
  <si>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</si>
  <si>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</si>
  <si>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</si>
  <si>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</si>
  <si>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</si>
  <si>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</si>
  <si>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</si>
  <si>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</si>
  <si>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</si>
  <si>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</si>
  <si>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</si>
  <si>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</si>
  <si>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</si>
  <si>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</si>
  <si>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</si>
  <si>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</si>
  <si>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</si>
  <si>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</si>
  <si>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</si>
  <si>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</si>
  <si>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t>
    <phoneticPr fontId="5"/>
  </si>
  <si>
    <t>後期高齢者医療特別会計</t>
    <phoneticPr fontId="5"/>
  </si>
  <si>
    <t>上水道特別会計</t>
    <phoneticPr fontId="5"/>
  </si>
  <si>
    <t>法適用企業</t>
    <phoneticPr fontId="5"/>
  </si>
  <si>
    <t>下水道特別会計</t>
    <phoneticPr fontId="5"/>
  </si>
  <si>
    <t>法非適用企業</t>
    <phoneticPr fontId="5"/>
  </si>
  <si>
    <t>農業集落排水事業特別会計</t>
    <phoneticPr fontId="5"/>
  </si>
  <si>
    <t>再生可能エネルギー事業特別会計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</si>
  <si>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</si>
  <si>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</si>
  <si>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</si>
  <si>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</si>
  <si>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</si>
  <si>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</si>
  <si>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</si>
  <si>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</si>
  <si>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</si>
  <si>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</si>
  <si>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</si>
  <si>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</si>
  <si>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</si>
  <si>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</si>
  <si>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</si>
  <si>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</si>
  <si>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</si>
  <si>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</si>
  <si>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</si>
  <si>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</si>
  <si>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</si>
  <si>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</si>
  <si>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</si>
  <si>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</si>
  <si>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</si>
  <si>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</si>
  <si>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</si>
  <si>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</si>
  <si>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</si>
  <si>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</si>
  <si>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</si>
  <si>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</si>
  <si>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</si>
  <si>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</si>
  <si>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</si>
  <si>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</si>
  <si>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</si>
  <si>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</si>
  <si>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</si>
  <si>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</si>
  <si>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</si>
  <si>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</si>
  <si>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</si>
  <si>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</si>
  <si>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</si>
  <si>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</si>
  <si>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</si>
  <si>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</si>
  <si>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</si>
  <si>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</si>
  <si>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</si>
  <si>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</si>
  <si>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</si>
  <si>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</si>
  <si>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</si>
  <si>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</si>
  <si>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</si>
  <si>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</si>
  <si>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</si>
  <si>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</si>
  <si>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</si>
  <si>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</si>
  <si>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</si>
  <si>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</si>
  <si>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</si>
  <si>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</si>
  <si>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</si>
  <si>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</si>
  <si>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</si>
  <si>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下水道特別会計</t>
    <phoneticPr fontId="5"/>
  </si>
  <si>
    <t>(Ｆ)</t>
    <phoneticPr fontId="5"/>
  </si>
  <si>
    <t>介護保険特別会計（介護サービス事業）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</si>
  <si>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</si>
  <si>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</si>
  <si>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</si>
  <si>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</si>
  <si>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</si>
  <si>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</si>
  <si>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</si>
  <si>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</si>
  <si>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</si>
  <si>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</si>
  <si>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</si>
  <si>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</si>
  <si>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</si>
  <si>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</si>
  <si>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</si>
  <si>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</si>
  <si>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</si>
  <si>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</si>
  <si>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</si>
  <si>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</si>
  <si>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</si>
  <si>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</si>
  <si>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</si>
  <si>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</si>
  <si>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</si>
  <si>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</si>
  <si>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</si>
  <si>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</si>
  <si>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</si>
  <si>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</si>
  <si>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</si>
  <si>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</si>
  <si>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</si>
  <si>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</si>
  <si>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</si>
  <si>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</si>
  <si>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</si>
  <si>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</si>
  <si>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</si>
  <si>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</si>
  <si>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</si>
  <si>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</si>
  <si>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</si>
  <si>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</si>
  <si>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</si>
  <si>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</si>
  <si>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</si>
  <si>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</si>
  <si>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</si>
  <si>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</si>
  <si>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</si>
  <si>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</si>
  <si>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</si>
  <si>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</si>
  <si>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</si>
  <si>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</si>
  <si>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</si>
  <si>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</si>
  <si>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</si>
  <si>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</si>
  <si>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</si>
  <si>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</si>
  <si>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</si>
  <si>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</si>
  <si>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</si>
  <si>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</si>
  <si>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</si>
  <si>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</si>
  <si>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</si>
  <si>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</si>
  <si>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</si>
  <si>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</si>
  <si>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</si>
  <si>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</si>
  <si>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</si>
  <si>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</si>
  <si>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</si>
  <si>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</si>
  <si>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</si>
  <si>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</si>
  <si>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</si>
  <si>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</si>
  <si>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</si>
  <si>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</si>
  <si>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</si>
  <si>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</si>
  <si>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</si>
  <si>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</si>
  <si>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</si>
  <si>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</si>
  <si>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</si>
  <si>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2.07</t>
  </si>
  <si>
    <t>上水道特別会計</t>
  </si>
  <si>
    <t>一般会計</t>
  </si>
  <si>
    <t>下水道特別会計</t>
  </si>
  <si>
    <t>介護保険特別会計（介護保険事業）</t>
  </si>
  <si>
    <t>再生可能エネルギー事業特別会計</t>
  </si>
  <si>
    <t>診療所特別会計</t>
  </si>
  <si>
    <t>国民健康保険特別会計</t>
  </si>
  <si>
    <t>住宅新築資金等貸付事業特別会計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</si>
  <si>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</si>
  <si>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</si>
  <si>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</si>
  <si>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</si>
  <si>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</si>
  <si>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</si>
  <si>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</si>
  <si>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</si>
  <si>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</si>
  <si>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吉備中央農業公社</t>
  </si>
  <si>
    <t>加茂川ふるさと交流プラザ</t>
  </si>
  <si>
    <t>旭川中部衛生施設組合</t>
  </si>
  <si>
    <t>高梁地域事務組合　一般会計</t>
  </si>
  <si>
    <t>岡山県広域水道企業団</t>
  </si>
  <si>
    <t>岡山県市町村総合事務組合　一般会計</t>
  </si>
  <si>
    <t>岡山県市町村総合事務組合　貸付金特別会計</t>
  </si>
  <si>
    <t>岡山県市町村総合事務組合　拠出金特別会計</t>
  </si>
  <si>
    <t>岡山県市町村総合事務組合　交通災害共済特別会計</t>
  </si>
  <si>
    <t>岡山県市町村税整理組合</t>
  </si>
  <si>
    <t>岡山県後期高齢者医療広域連合一般会計</t>
  </si>
  <si>
    <t>岡山県後期高齢者医療広域連合特別会計</t>
  </si>
  <si>
    <t>-</t>
    <phoneticPr fontId="2"/>
  </si>
  <si>
    <t>ふるさとづくり基金</t>
  </si>
  <si>
    <t>協働のまちづくり基金</t>
  </si>
  <si>
    <t>義務教育施設整備基金</t>
  </si>
  <si>
    <t>子育て・定住応援基金</t>
  </si>
  <si>
    <t>災害対策基金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</si>
  <si>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</si>
  <si>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</si>
  <si>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</si>
  <si>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</si>
  <si>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</si>
  <si>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</si>
  <si>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</si>
  <si>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</si>
  <si>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</si>
  <si>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</si>
  <si>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</si>
  <si>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新設、更新を行わず、維持管理をしながら長期に使用することにより財政支出を抑えてきた経緯から、類似団体に比して将来負担比率は低くなっており、有形固定資産減価償却率は高くなっている。
　町営定住促進住宅の整備等により、有形固定資産減価償却率は今後下がることが予想される。</t>
    <phoneticPr fontId="5"/>
  </si>
  <si>
    <t>実質公債費率、将来負担比率ともに類似団体の平均を下回っている。
合併前後に必要な事業の財源を起債によって確保したため比率が高くなっていたが、その当時の起債を概ね償還したことや充当可能基金の増加により、実質公債費率、将来負担比率ともに減少傾向にある。
今後も起債の発行の抑制に努めていくこととしている。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</si>
</sst>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7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13" fillId="0" borderId="3"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5DB661-AEB0-4DDE-AA97-FB0F54D5F3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5DB0-400F-AE9B-047CAD98AE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64286</c:v>
                </c:pt>
                <c:pt idx="1">
                  <c:v>62285</c:v>
                </c:pt>
                <c:pt idx="2">
                  <c:v>63775</c:v>
                </c:pt>
                <c:pt idx="3">
                  <c:v>45916</c:v>
                </c:pt>
                <c:pt idx="4">
                  <c:v>103626</c:v>
                </c:pt>
              </c:numCache>
            </c:numRef>
          </c:val>
          <c:smooth val="0"/>
          <c:extLst>
            <c:ext xmlns:c16="http://schemas.microsoft.com/office/drawing/2014/chart" uri="{C3380CC4-5D6E-409C-BE32-E72D297353CC}">
              <c16:uniqueId val="{00000001-5DB0-400F-AE9B-047CAD98AE25}"/>
            </c:ext>
          </c:extLst>
        </c:ser>
        <c:dLbls>
          <c:showLegendKey val="0"/>
          <c:showVal val="0"/>
          <c:showCatName val="0"/>
          <c:showSerName val="0"/>
          <c:showPercent val="0"/>
          <c:showBubbleSize val="0"/>
        </c:dLbls>
        <c:marker val="1"/>
        <c:smooth val="0"/>
        <c:axId val="309012144"/>
        <c:axId val="309015144"/>
      </c:lineChart>
      <c:catAx>
        <c:axId val="30901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15144"/>
        <c:crosses val="autoZero"/>
        <c:auto val="1"/>
        <c:lblAlgn val="ctr"/>
        <c:lblOffset val="100"/>
        <c:tickLblSkip val="1"/>
        <c:tickMarkSkip val="1"/>
        <c:noMultiLvlLbl val="0"/>
      </c:catAx>
      <c:valAx>
        <c:axId val="309015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1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6.69</c:v>
                </c:pt>
                <c:pt idx="1">
                  <c:v>6.45</c:v>
                </c:pt>
                <c:pt idx="2">
                  <c:v>7.27</c:v>
                </c:pt>
                <c:pt idx="3">
                  <c:v>5.34</c:v>
                </c:pt>
                <c:pt idx="4">
                  <c:v>7.16</c:v>
                </c:pt>
              </c:numCache>
            </c:numRef>
          </c:val>
          <c:extLst>
            <c:ext xmlns:c16="http://schemas.microsoft.com/office/drawing/2014/chart" uri="{C3380CC4-5D6E-409C-BE32-E72D297353CC}">
              <c16:uniqueId val="{00000000-C8BA-4801-B0E8-3140A80B49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40.020000000000003</c:v>
                </c:pt>
                <c:pt idx="1">
                  <c:v>44.25</c:v>
                </c:pt>
                <c:pt idx="2">
                  <c:v>45.73</c:v>
                </c:pt>
                <c:pt idx="3">
                  <c:v>47.06</c:v>
                </c:pt>
                <c:pt idx="4">
                  <c:v>46.53</c:v>
                </c:pt>
              </c:numCache>
            </c:numRef>
          </c:val>
          <c:extLst>
            <c:ext xmlns:c16="http://schemas.microsoft.com/office/drawing/2014/chart" uri="{C3380CC4-5D6E-409C-BE32-E72D297353CC}">
              <c16:uniqueId val="{00000001-C8BA-4801-B0E8-3140A80B49ED}"/>
            </c:ext>
          </c:extLst>
        </c:ser>
        <c:dLbls>
          <c:showLegendKey val="0"/>
          <c:showVal val="0"/>
          <c:showCatName val="0"/>
          <c:showSerName val="0"/>
          <c:showPercent val="0"/>
          <c:showBubbleSize val="0"/>
        </c:dLbls>
        <c:gapWidth val="250"/>
        <c:overlap val="100"/>
        <c:axId val="348730976"/>
        <c:axId val="348731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3.83</c:v>
                </c:pt>
                <c:pt idx="1">
                  <c:v>2.3199999999999998</c:v>
                </c:pt>
                <c:pt idx="2">
                  <c:v>0.56999999999999995</c:v>
                </c:pt>
                <c:pt idx="3">
                  <c:v>-2.0699999999999998</c:v>
                </c:pt>
                <c:pt idx="4">
                  <c:v>0.71</c:v>
                </c:pt>
              </c:numCache>
            </c:numRef>
          </c:val>
          <c:smooth val="0"/>
          <c:extLst>
            <c:ext xmlns:c16="http://schemas.microsoft.com/office/drawing/2014/chart" uri="{C3380CC4-5D6E-409C-BE32-E72D297353CC}">
              <c16:uniqueId val="{00000002-C8BA-4801-B0E8-3140A80B49ED}"/>
            </c:ext>
          </c:extLst>
        </c:ser>
        <c:dLbls>
          <c:showLegendKey val="0"/>
          <c:showVal val="0"/>
          <c:showCatName val="0"/>
          <c:showSerName val="0"/>
          <c:showPercent val="0"/>
          <c:showBubbleSize val="0"/>
        </c:dLbls>
        <c:marker val="1"/>
        <c:smooth val="0"/>
        <c:axId val="348730976"/>
        <c:axId val="348731368"/>
      </c:lineChart>
      <c:catAx>
        <c:axId val="34873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731368"/>
        <c:crosses val="autoZero"/>
        <c:auto val="1"/>
        <c:lblAlgn val="ctr"/>
        <c:lblOffset val="100"/>
        <c:tickLblSkip val="1"/>
        <c:tickMarkSkip val="1"/>
        <c:noMultiLvlLbl val="0"/>
      </c:catAx>
      <c:valAx>
        <c:axId val="34873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3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782-4A81-AFC9-8BCA9552DD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82-4A81-AFC9-8BCA9552DD0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82-4A81-AFC9-8BCA9552DD0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c:v>
                </c:pt>
                <c:pt idx="4">
                  <c:v>#N/A</c:v>
                </c:pt>
                <c:pt idx="5">
                  <c:v>0.35</c:v>
                </c:pt>
                <c:pt idx="6">
                  <c:v>#N/A</c:v>
                </c:pt>
                <c:pt idx="7">
                  <c:v>0.49</c:v>
                </c:pt>
                <c:pt idx="8">
                  <c:v>#N/A</c:v>
                </c:pt>
                <c:pt idx="9">
                  <c:v>0</c:v>
                </c:pt>
              </c:numCache>
            </c:numRef>
          </c:val>
          <c:extLst>
            <c:ext xmlns:c16="http://schemas.microsoft.com/office/drawing/2014/chart" uri="{C3380CC4-5D6E-409C-BE32-E72D297353CC}">
              <c16:uniqueId val="{00000003-3782-4A81-AFC9-8BCA9552DD05}"/>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0.16</c:v>
                </c:pt>
                <c:pt idx="4">
                  <c:v>#N/A</c:v>
                </c:pt>
                <c:pt idx="5">
                  <c:v>0.1</c:v>
                </c:pt>
                <c:pt idx="6">
                  <c:v>#N/A</c:v>
                </c:pt>
                <c:pt idx="7">
                  <c:v>0.06</c:v>
                </c:pt>
                <c:pt idx="8">
                  <c:v>#N/A</c:v>
                </c:pt>
                <c:pt idx="9">
                  <c:v>0.01</c:v>
                </c:pt>
              </c:numCache>
            </c:numRef>
          </c:val>
          <c:extLst>
            <c:ext xmlns:c16="http://schemas.microsoft.com/office/drawing/2014/chart" uri="{C3380CC4-5D6E-409C-BE32-E72D297353CC}">
              <c16:uniqueId val="{00000004-3782-4A81-AFC9-8BCA9552DD05}"/>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0.09</c:v>
                </c:pt>
                <c:pt idx="4">
                  <c:v>#N/A</c:v>
                </c:pt>
                <c:pt idx="5">
                  <c:v>0</c:v>
                </c:pt>
                <c:pt idx="6">
                  <c:v>#N/A</c:v>
                </c:pt>
                <c:pt idx="7">
                  <c:v>0</c:v>
                </c:pt>
                <c:pt idx="8">
                  <c:v>#N/A</c:v>
                </c:pt>
                <c:pt idx="9">
                  <c:v>0.06</c:v>
                </c:pt>
              </c:numCache>
            </c:numRef>
          </c:val>
          <c:extLst>
            <c:ext xmlns:c16="http://schemas.microsoft.com/office/drawing/2014/chart" uri="{C3380CC4-5D6E-409C-BE32-E72D297353CC}">
              <c16:uniqueId val="{00000005-3782-4A81-AFC9-8BCA9552DD05}"/>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0.81</c:v>
                </c:pt>
                <c:pt idx="4">
                  <c:v>#N/A</c:v>
                </c:pt>
                <c:pt idx="5">
                  <c:v>0.53</c:v>
                </c:pt>
                <c:pt idx="6">
                  <c:v>#N/A</c:v>
                </c:pt>
                <c:pt idx="7">
                  <c:v>0.48</c:v>
                </c:pt>
                <c:pt idx="8">
                  <c:v>#N/A</c:v>
                </c:pt>
                <c:pt idx="9">
                  <c:v>7.0000000000000007E-2</c:v>
                </c:pt>
              </c:numCache>
            </c:numRef>
          </c:val>
          <c:extLst>
            <c:ext xmlns:c16="http://schemas.microsoft.com/office/drawing/2014/chart" uri="{C3380CC4-5D6E-409C-BE32-E72D297353CC}">
              <c16:uniqueId val="{00000006-3782-4A81-AFC9-8BCA9552DD05}"/>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0.28000000000000003</c:v>
                </c:pt>
                <c:pt idx="4">
                  <c:v>#N/A</c:v>
                </c:pt>
                <c:pt idx="5">
                  <c:v>0.14000000000000001</c:v>
                </c:pt>
                <c:pt idx="6">
                  <c:v>#N/A</c:v>
                </c:pt>
                <c:pt idx="7">
                  <c:v>0.08</c:v>
                </c:pt>
                <c:pt idx="8">
                  <c:v>#N/A</c:v>
                </c:pt>
                <c:pt idx="9">
                  <c:v>0.14000000000000001</c:v>
                </c:pt>
              </c:numCache>
            </c:numRef>
          </c:val>
          <c:extLst>
            <c:ext xmlns:c16="http://schemas.microsoft.com/office/drawing/2014/chart" uri="{C3380CC4-5D6E-409C-BE32-E72D297353CC}">
              <c16:uniqueId val="{00000007-3782-4A81-AFC9-8BCA9552DD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c:v>
                </c:pt>
                <c:pt idx="2">
                  <c:v>#N/A</c:v>
                </c:pt>
                <c:pt idx="3">
                  <c:v>6.28</c:v>
                </c:pt>
                <c:pt idx="4">
                  <c:v>#N/A</c:v>
                </c:pt>
                <c:pt idx="5">
                  <c:v>7.15</c:v>
                </c:pt>
                <c:pt idx="6">
                  <c:v>#N/A</c:v>
                </c:pt>
                <c:pt idx="7">
                  <c:v>5.26</c:v>
                </c:pt>
                <c:pt idx="8">
                  <c:v>#N/A</c:v>
                </c:pt>
                <c:pt idx="9">
                  <c:v>7.14</c:v>
                </c:pt>
              </c:numCache>
            </c:numRef>
          </c:val>
          <c:extLst>
            <c:ext xmlns:c16="http://schemas.microsoft.com/office/drawing/2014/chart" uri="{C3380CC4-5D6E-409C-BE32-E72D297353CC}">
              <c16:uniqueId val="{00000008-3782-4A81-AFC9-8BCA9552DD05}"/>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9.1199999999999992</c:v>
                </c:pt>
                <c:pt idx="2">
                  <c:v>#N/A</c:v>
                </c:pt>
                <c:pt idx="3">
                  <c:v>10.4</c:v>
                </c:pt>
                <c:pt idx="4">
                  <c:v>#N/A</c:v>
                </c:pt>
                <c:pt idx="5">
                  <c:v>12.57</c:v>
                </c:pt>
                <c:pt idx="6">
                  <c:v>#N/A</c:v>
                </c:pt>
                <c:pt idx="7">
                  <c:v>14.42</c:v>
                </c:pt>
                <c:pt idx="8">
                  <c:v>#N/A</c:v>
                </c:pt>
                <c:pt idx="9">
                  <c:v>15.21</c:v>
                </c:pt>
              </c:numCache>
            </c:numRef>
          </c:val>
          <c:extLst>
            <c:ext xmlns:c16="http://schemas.microsoft.com/office/drawing/2014/chart" uri="{C3380CC4-5D6E-409C-BE32-E72D297353CC}">
              <c16:uniqueId val="{00000009-3782-4A81-AFC9-8BCA9552DD05}"/>
            </c:ext>
          </c:extLst>
        </c:ser>
        <c:dLbls>
          <c:showLegendKey val="0"/>
          <c:showVal val="0"/>
          <c:showCatName val="0"/>
          <c:showSerName val="0"/>
          <c:showPercent val="0"/>
          <c:showBubbleSize val="0"/>
        </c:dLbls>
        <c:gapWidth val="150"/>
        <c:overlap val="100"/>
        <c:axId val="348732152"/>
        <c:axId val="348732544"/>
      </c:barChart>
      <c:catAx>
        <c:axId val="34873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732544"/>
        <c:crosses val="autoZero"/>
        <c:auto val="1"/>
        <c:lblAlgn val="ctr"/>
        <c:lblOffset val="100"/>
        <c:tickLblSkip val="1"/>
        <c:tickMarkSkip val="1"/>
        <c:noMultiLvlLbl val="0"/>
      </c:catAx>
      <c:valAx>
        <c:axId val="3487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3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1132</c:v>
                </c:pt>
                <c:pt idx="5">
                  <c:v>1091</c:v>
                </c:pt>
                <c:pt idx="8">
                  <c:v>1033</c:v>
                </c:pt>
                <c:pt idx="11">
                  <c:v>918</c:v>
                </c:pt>
                <c:pt idx="14">
                  <c:v>873</c:v>
                </c:pt>
              </c:numCache>
            </c:numRef>
          </c:val>
          <c:extLst>
            <c:ext xmlns:c16="http://schemas.microsoft.com/office/drawing/2014/chart" uri="{C3380CC4-5D6E-409C-BE32-E72D297353CC}">
              <c16:uniqueId val="{00000000-BC04-4246-9845-AB7EC4384B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04-4246-9845-AB7EC4384B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16</c:v>
                </c:pt>
                <c:pt idx="6">
                  <c:v>16</c:v>
                </c:pt>
                <c:pt idx="9">
                  <c:v>15</c:v>
                </c:pt>
                <c:pt idx="12">
                  <c:v>16</c:v>
                </c:pt>
              </c:numCache>
            </c:numRef>
          </c:val>
          <c:extLst>
            <c:ext xmlns:c16="http://schemas.microsoft.com/office/drawing/2014/chart" uri="{C3380CC4-5D6E-409C-BE32-E72D297353CC}">
              <c16:uniqueId val="{00000002-BC04-4246-9845-AB7EC4384B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18</c:v>
                </c:pt>
                <c:pt idx="6">
                  <c:v>4</c:v>
                </c:pt>
                <c:pt idx="9">
                  <c:v>13</c:v>
                </c:pt>
                <c:pt idx="12">
                  <c:v>13</c:v>
                </c:pt>
              </c:numCache>
            </c:numRef>
          </c:val>
          <c:extLst>
            <c:ext xmlns:c16="http://schemas.microsoft.com/office/drawing/2014/chart" uri="{C3380CC4-5D6E-409C-BE32-E72D297353CC}">
              <c16:uniqueId val="{00000003-BC04-4246-9845-AB7EC4384B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352</c:v>
                </c:pt>
                <c:pt idx="3">
                  <c:v>313</c:v>
                </c:pt>
                <c:pt idx="6">
                  <c:v>282</c:v>
                </c:pt>
                <c:pt idx="9">
                  <c:v>253</c:v>
                </c:pt>
                <c:pt idx="12">
                  <c:v>233</c:v>
                </c:pt>
              </c:numCache>
            </c:numRef>
          </c:val>
          <c:extLst>
            <c:ext xmlns:c16="http://schemas.microsoft.com/office/drawing/2014/chart" uri="{C3380CC4-5D6E-409C-BE32-E72D297353CC}">
              <c16:uniqueId val="{00000004-BC04-4246-9845-AB7EC4384B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04-4246-9845-AB7EC4384B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04-4246-9845-AB7EC4384B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1338</c:v>
                </c:pt>
                <c:pt idx="3">
                  <c:v>1260</c:v>
                </c:pt>
                <c:pt idx="6">
                  <c:v>1176</c:v>
                </c:pt>
                <c:pt idx="9">
                  <c:v>1023</c:v>
                </c:pt>
                <c:pt idx="12">
                  <c:v>982</c:v>
                </c:pt>
              </c:numCache>
            </c:numRef>
          </c:val>
          <c:extLst>
            <c:ext xmlns:c16="http://schemas.microsoft.com/office/drawing/2014/chart" uri="{C3380CC4-5D6E-409C-BE32-E72D297353CC}">
              <c16:uniqueId val="{00000007-BC04-4246-9845-AB7EC4384BBA}"/>
            </c:ext>
          </c:extLst>
        </c:ser>
        <c:dLbls>
          <c:showLegendKey val="0"/>
          <c:showVal val="0"/>
          <c:showCatName val="0"/>
          <c:showSerName val="0"/>
          <c:showPercent val="0"/>
          <c:showBubbleSize val="0"/>
        </c:dLbls>
        <c:gapWidth val="100"/>
        <c:overlap val="100"/>
        <c:axId val="348733328"/>
        <c:axId val="34873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597</c:v>
                </c:pt>
                <c:pt idx="2">
                  <c:v>#N/A</c:v>
                </c:pt>
                <c:pt idx="3">
                  <c:v>#N/A</c:v>
                </c:pt>
                <c:pt idx="4">
                  <c:v>516</c:v>
                </c:pt>
                <c:pt idx="5">
                  <c:v>#N/A</c:v>
                </c:pt>
                <c:pt idx="6">
                  <c:v>#N/A</c:v>
                </c:pt>
                <c:pt idx="7">
                  <c:v>445</c:v>
                </c:pt>
                <c:pt idx="8">
                  <c:v>#N/A</c:v>
                </c:pt>
                <c:pt idx="9">
                  <c:v>#N/A</c:v>
                </c:pt>
                <c:pt idx="10">
                  <c:v>386</c:v>
                </c:pt>
                <c:pt idx="11">
                  <c:v>#N/A</c:v>
                </c:pt>
                <c:pt idx="12">
                  <c:v>#N/A</c:v>
                </c:pt>
                <c:pt idx="13">
                  <c:v>371</c:v>
                </c:pt>
                <c:pt idx="14">
                  <c:v>#N/A</c:v>
                </c:pt>
              </c:numCache>
            </c:numRef>
          </c:val>
          <c:smooth val="0"/>
          <c:extLst>
            <c:ext xmlns:c16="http://schemas.microsoft.com/office/drawing/2014/chart" uri="{C3380CC4-5D6E-409C-BE32-E72D297353CC}">
              <c16:uniqueId val="{00000008-BC04-4246-9845-AB7EC4384BBA}"/>
            </c:ext>
          </c:extLst>
        </c:ser>
        <c:dLbls>
          <c:showLegendKey val="0"/>
          <c:showVal val="0"/>
          <c:showCatName val="0"/>
          <c:showSerName val="0"/>
          <c:showPercent val="0"/>
          <c:showBubbleSize val="0"/>
        </c:dLbls>
        <c:marker val="1"/>
        <c:smooth val="0"/>
        <c:axId val="348733328"/>
        <c:axId val="348733720"/>
      </c:lineChart>
      <c:catAx>
        <c:axId val="34873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733720"/>
        <c:crosses val="autoZero"/>
        <c:auto val="1"/>
        <c:lblAlgn val="ctr"/>
        <c:lblOffset val="100"/>
        <c:tickLblSkip val="1"/>
        <c:tickMarkSkip val="1"/>
        <c:noMultiLvlLbl val="0"/>
      </c:catAx>
      <c:valAx>
        <c:axId val="34873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3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8189</c:v>
                </c:pt>
                <c:pt idx="5">
                  <c:v>7820</c:v>
                </c:pt>
                <c:pt idx="8">
                  <c:v>7584</c:v>
                </c:pt>
                <c:pt idx="11">
                  <c:v>7363</c:v>
                </c:pt>
                <c:pt idx="14">
                  <c:v>7239</c:v>
                </c:pt>
              </c:numCache>
            </c:numRef>
          </c:val>
          <c:extLst>
            <c:ext xmlns:c16="http://schemas.microsoft.com/office/drawing/2014/chart" uri="{C3380CC4-5D6E-409C-BE32-E72D297353CC}">
              <c16:uniqueId val="{00000000-5C02-46D3-8A7E-041517EC0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1085</c:v>
                </c:pt>
                <c:pt idx="5">
                  <c:v>1067</c:v>
                </c:pt>
                <c:pt idx="8">
                  <c:v>402</c:v>
                </c:pt>
                <c:pt idx="11">
                  <c:v>854</c:v>
                </c:pt>
                <c:pt idx="14">
                  <c:v>796</c:v>
                </c:pt>
              </c:numCache>
            </c:numRef>
          </c:val>
          <c:extLst>
            <c:ext xmlns:c16="http://schemas.microsoft.com/office/drawing/2014/chart" uri="{C3380CC4-5D6E-409C-BE32-E72D297353CC}">
              <c16:uniqueId val="{00000001-5C02-46D3-8A7E-041517EC0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3194</c:v>
                </c:pt>
                <c:pt idx="5">
                  <c:v>3485</c:v>
                </c:pt>
                <c:pt idx="8">
                  <c:v>3629</c:v>
                </c:pt>
                <c:pt idx="11">
                  <c:v>3683</c:v>
                </c:pt>
                <c:pt idx="14">
                  <c:v>3929</c:v>
                </c:pt>
              </c:numCache>
            </c:numRef>
          </c:val>
          <c:extLst>
            <c:ext xmlns:c16="http://schemas.microsoft.com/office/drawing/2014/chart" uri="{C3380CC4-5D6E-409C-BE32-E72D297353CC}">
              <c16:uniqueId val="{00000002-5C02-46D3-8A7E-041517EC0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02-46D3-8A7E-041517EC0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02-46D3-8A7E-041517EC0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2-46D3-8A7E-041517EC0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1195</c:v>
                </c:pt>
                <c:pt idx="3">
                  <c:v>1530</c:v>
                </c:pt>
                <c:pt idx="6">
                  <c:v>1159</c:v>
                </c:pt>
                <c:pt idx="9">
                  <c:v>1102</c:v>
                </c:pt>
                <c:pt idx="12">
                  <c:v>1108</c:v>
                </c:pt>
              </c:numCache>
            </c:numRef>
          </c:val>
          <c:extLst>
            <c:ext xmlns:c16="http://schemas.microsoft.com/office/drawing/2014/chart" uri="{C3380CC4-5D6E-409C-BE32-E72D297353CC}">
              <c16:uniqueId val="{00000006-5C02-46D3-8A7E-041517EC0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231</c:v>
                </c:pt>
                <c:pt idx="3">
                  <c:v>216</c:v>
                </c:pt>
                <c:pt idx="6">
                  <c:v>201</c:v>
                </c:pt>
                <c:pt idx="9">
                  <c:v>190</c:v>
                </c:pt>
                <c:pt idx="12">
                  <c:v>204</c:v>
                </c:pt>
              </c:numCache>
            </c:numRef>
          </c:val>
          <c:extLst>
            <c:ext xmlns:c16="http://schemas.microsoft.com/office/drawing/2014/chart" uri="{C3380CC4-5D6E-409C-BE32-E72D297353CC}">
              <c16:uniqueId val="{00000007-5C02-46D3-8A7E-041517EC0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2950</c:v>
                </c:pt>
                <c:pt idx="3">
                  <c:v>2694</c:v>
                </c:pt>
                <c:pt idx="6">
                  <c:v>2277</c:v>
                </c:pt>
                <c:pt idx="9">
                  <c:v>2208</c:v>
                </c:pt>
                <c:pt idx="12">
                  <c:v>1889</c:v>
                </c:pt>
              </c:numCache>
            </c:numRef>
          </c:val>
          <c:extLst>
            <c:ext xmlns:c16="http://schemas.microsoft.com/office/drawing/2014/chart" uri="{C3380CC4-5D6E-409C-BE32-E72D297353CC}">
              <c16:uniqueId val="{00000008-5C02-46D3-8A7E-041517EC0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284</c:v>
                </c:pt>
                <c:pt idx="3">
                  <c:v>249</c:v>
                </c:pt>
                <c:pt idx="6">
                  <c:v>216</c:v>
                </c:pt>
                <c:pt idx="9">
                  <c:v>187</c:v>
                </c:pt>
                <c:pt idx="12">
                  <c:v>450</c:v>
                </c:pt>
              </c:numCache>
            </c:numRef>
          </c:val>
          <c:extLst>
            <c:ext xmlns:c16="http://schemas.microsoft.com/office/drawing/2014/chart" uri="{C3380CC4-5D6E-409C-BE32-E72D297353CC}">
              <c16:uniqueId val="{00000009-5C02-46D3-8A7E-041517EC0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10590</c:v>
                </c:pt>
                <c:pt idx="3">
                  <c:v>9990</c:v>
                </c:pt>
                <c:pt idx="6">
                  <c:v>9631</c:v>
                </c:pt>
                <c:pt idx="9">
                  <c:v>9186</c:v>
                </c:pt>
                <c:pt idx="12">
                  <c:v>9161</c:v>
                </c:pt>
              </c:numCache>
            </c:numRef>
          </c:val>
          <c:extLst>
            <c:ext xmlns:c16="http://schemas.microsoft.com/office/drawing/2014/chart" uri="{C3380CC4-5D6E-409C-BE32-E72D297353CC}">
              <c16:uniqueId val="{0000000A-5C02-46D3-8A7E-041517EC0418}"/>
            </c:ext>
          </c:extLst>
        </c:ser>
        <c:dLbls>
          <c:showLegendKey val="0"/>
          <c:showVal val="0"/>
          <c:showCatName val="0"/>
          <c:showSerName val="0"/>
          <c:showPercent val="0"/>
          <c:showBubbleSize val="0"/>
        </c:dLbls>
        <c:gapWidth val="100"/>
        <c:overlap val="100"/>
        <c:axId val="343099328"/>
        <c:axId val="343099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2780</c:v>
                </c:pt>
                <c:pt idx="2">
                  <c:v>#N/A</c:v>
                </c:pt>
                <c:pt idx="3">
                  <c:v>#N/A</c:v>
                </c:pt>
                <c:pt idx="4">
                  <c:v>2307</c:v>
                </c:pt>
                <c:pt idx="5">
                  <c:v>#N/A</c:v>
                </c:pt>
                <c:pt idx="6">
                  <c:v>#N/A</c:v>
                </c:pt>
                <c:pt idx="7">
                  <c:v>1869</c:v>
                </c:pt>
                <c:pt idx="8">
                  <c:v>#N/A</c:v>
                </c:pt>
                <c:pt idx="9">
                  <c:v>#N/A</c:v>
                </c:pt>
                <c:pt idx="10">
                  <c:v>974</c:v>
                </c:pt>
                <c:pt idx="11">
                  <c:v>#N/A</c:v>
                </c:pt>
                <c:pt idx="12">
                  <c:v>#N/A</c:v>
                </c:pt>
                <c:pt idx="13">
                  <c:v>847</c:v>
                </c:pt>
                <c:pt idx="14">
                  <c:v>#N/A</c:v>
                </c:pt>
              </c:numCache>
            </c:numRef>
          </c:val>
          <c:smooth val="0"/>
          <c:extLst>
            <c:ext xmlns:c16="http://schemas.microsoft.com/office/drawing/2014/chart" uri="{C3380CC4-5D6E-409C-BE32-E72D297353CC}">
              <c16:uniqueId val="{0000000B-5C02-46D3-8A7E-041517EC0418}"/>
            </c:ext>
          </c:extLst>
        </c:ser>
        <c:dLbls>
          <c:showLegendKey val="0"/>
          <c:showVal val="0"/>
          <c:showCatName val="0"/>
          <c:showSerName val="0"/>
          <c:showPercent val="0"/>
          <c:showBubbleSize val="0"/>
        </c:dLbls>
        <c:marker val="1"/>
        <c:smooth val="0"/>
        <c:axId val="343099328"/>
        <c:axId val="343099720"/>
      </c:lineChart>
      <c:catAx>
        <c:axId val="3430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099720"/>
        <c:crosses val="autoZero"/>
        <c:auto val="1"/>
        <c:lblAlgn val="ctr"/>
        <c:lblOffset val="100"/>
        <c:tickLblSkip val="1"/>
        <c:tickMarkSkip val="1"/>
        <c:noMultiLvlLbl val="0"/>
      </c:catAx>
      <c:valAx>
        <c:axId val="343099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0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2546</c:v>
                </c:pt>
                <c:pt idx="1">
                  <c:v>2549</c:v>
                </c:pt>
                <c:pt idx="2">
                  <c:v>2492</c:v>
                </c:pt>
              </c:numCache>
            </c:numRef>
          </c:val>
          <c:extLst>
            <c:ext xmlns:c16="http://schemas.microsoft.com/office/drawing/2014/chart" uri="{C3380CC4-5D6E-409C-BE32-E72D297353CC}">
              <c16:uniqueId val="{00000000-C915-45F5-8A41-2EA335854F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915-45F5-8A41-2EA335854F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1085</c:v>
                </c:pt>
                <c:pt idx="1">
                  <c:v>1123</c:v>
                </c:pt>
                <c:pt idx="2">
                  <c:v>1352</c:v>
                </c:pt>
              </c:numCache>
            </c:numRef>
          </c:val>
          <c:extLst>
            <c:ext xmlns:c16="http://schemas.microsoft.com/office/drawing/2014/chart" uri="{C3380CC4-5D6E-409C-BE32-E72D297353CC}">
              <c16:uniqueId val="{00000002-C915-45F5-8A41-2EA335854FB1}"/>
            </c:ext>
          </c:extLst>
        </c:ser>
        <c:dLbls>
          <c:showLegendKey val="0"/>
          <c:showVal val="0"/>
          <c:showCatName val="0"/>
          <c:showSerName val="0"/>
          <c:showPercent val="0"/>
          <c:showBubbleSize val="0"/>
        </c:dLbls>
        <c:gapWidth val="120"/>
        <c:overlap val="100"/>
        <c:axId val="343101288"/>
        <c:axId val="349732368"/>
      </c:barChart>
      <c:catAx>
        <c:axId val="34310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732368"/>
        <c:crosses val="autoZero"/>
        <c:auto val="1"/>
        <c:lblAlgn val="ctr"/>
        <c:lblOffset val="100"/>
        <c:tickLblSkip val="1"/>
        <c:tickMarkSkip val="1"/>
        <c:noMultiLvlLbl val="0"/>
      </c:catAx>
      <c:valAx>
        <c:axId val="34973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310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{3AFA9F0D-ED2E-4EDC-99F0-1FE07928D525}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F30-4A9C-B9DA-68E91BF138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{B79D0248-9832-42F0-BB1E-887B475F3141}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30-4A9C-B9DA-68E91BF138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{1F50735B-2FDF-40E5-B576-BCB82777E4B4}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30-4A9C-B9DA-68E91BF138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{5822D95F-C5C2-41E8-8BC4-92FE1AE957A7}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30-4A9C-B9DA-68E91BF138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{08C88C21-EE23-4C6F-BDFA-6382D31BA1CB}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30-4A9C-B9DA-68E91BF1383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{26B296B8-F7CB-4626-A0AC-DFFC8F75300E}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F30-4A9C-B9DA-68E91BF1383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{04FCFB01-DBDB-45D1-97C3-C8A5433FDEFF}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F30-4A9C-B9DA-68E91BF1383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{AB758EB0-6F2B-4036-AC70-3637F9D7A624}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F30-4A9C-B9DA-68E91BF1383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{4DF2FCBD-19E5-4F95-BD13-1307C5DDF84C}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F30-4A9C-B9DA-68E91BF138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58.7</c:v>
                </c:pt>
                <c:pt idx="16">
                  <c:v>60.7</c:v>
                </c:pt>
                <c:pt idx="24">
                  <c:v>62.7</c:v>
                </c:pt>
                <c:pt idx="32">
                  <c:v>64.599999999999994</c:v>
                </c:pt>
              </c:numCache>
            </c:numRef>
          </c:xVal>
          <c:yVal>
            <c:numRef>
              <c:f>公会計指標分析・財政指標組合せ分析表!$BP$51:$DC$51</c:f>
              <c:numCache>
                <c:formatCode>#,##0.0;"▲ "#,##0.0</c:formatCode>
                <c:ptCount val="40"/>
                <c:pt idx="0">
                  <c:v>56.6</c:v>
                </c:pt>
                <c:pt idx="8">
                  <c:v>48.5</c:v>
                </c:pt>
                <c:pt idx="16">
                  <c:v>40.4</c:v>
                </c:pt>
                <c:pt idx="24">
                  <c:v>21.2</c:v>
                </c:pt>
                <c:pt idx="32">
                  <c:v>18.600000000000001</c:v>
                </c:pt>
              </c:numCache>
            </c:numRef>
          </c:yVal>
          <c:smooth val="0"/>
          <c:extLst>
            <c:ext xmlns:c16="http://schemas.microsoft.com/office/drawing/2014/chart" uri="{C3380CC4-5D6E-409C-BE32-E72D297353CC}">
              <c16:uniqueId val="{00000009-3F30-4A9C-B9DA-68E91BF138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{B01C46B0-7E43-43E5-AC1C-7AAEA079ADED}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F30-4A9C-B9DA-68E91BF138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{5D4E5205-EB1E-4042-8F3B-40DA25468763}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30-4A9C-B9DA-68E91BF138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{4F101B86-0329-4461-82EC-40208D77E62A}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30-4A9C-B9DA-68E91BF138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{242F36C5-105D-4549-AB7F-D7A1333A340E}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30-4A9C-B9DA-68E91BF138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{0E27EC39-4F4E-40B2-A49D-A52FF16F5E51}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30-4A9C-B9DA-68E91BF1383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{19DBB357-C9DE-4CB9-9615-C387D7C070BB}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F30-4A9C-B9DA-68E91BF1383A}"/>
                </c:ext>
              </c:extLst>
            </c:dLbl>
            <c:dLbl>
              <c:idx val="16"/>
              <c:layout>
                <c:manualLayout>
                  <c:x val="-4.579756960512410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{82780452-8980-494A-A985-77DA63EF3C61}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F30-4A9C-B9DA-68E91BF1383A}"/>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{CE356051-2CFA-49FA-812E-CE19B7F450B8}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F30-4A9C-B9DA-68E91BF1383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{30D3088B-AA4B-492F-BDB5-AEE98AD221B1}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F30-4A9C-B9DA-68E91BF138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3F30-4A9C-B9DA-68E91BF1383A}"/>
            </c:ext>
          </c:extLst>
        </c:ser>
        <c:dLbls>
          <c:showLegendKey val="0"/>
          <c:showVal val="1"/>
          <c:showCatName val="0"/>
          <c:showSerName val="0"/>
          <c:showPercent val="0"/>
          <c:showBubbleSize val="0"/>
        </c:dLbls>
        <c:axId val="46179840"/>
        <c:axId val="46181760"/>
      </c:scatterChart>
      <c:valAx>
        <c:axId val="46179840"/>
        <c:scaling>
          <c:orientation val="minMax"/>
          <c:max val="65.39999999999999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{C67AAD36-C14E-4116-89F6-50319D6432D4}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F4-4671-B97C-183E162EF9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{F06DD1FF-01B8-4831-B449-33DB770492EE}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F4-4671-B97C-183E162EF9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{8330E969-A3E0-4492-866A-10220CF77F69}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F4-4671-B97C-183E162EF9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{00439433-AAA1-4079-B5F5-185A30A2277C}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F4-4671-B97C-183E162EF9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{EC094316-34EC-4DB9-A65B-07F26521D561}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F4-4671-B97C-183E162EF94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{DB6EA3B8-F495-4299-A183-EDC663595BD6}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F4-4671-B97C-183E162EF94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{F4573D9A-ECA5-47D3-B501-E1324EBD173E}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F4-4671-B97C-183E162EF94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{CAE19D9B-EDCF-4765-BA03-C2E2A78A7346}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F4-4671-B97C-183E162EF94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{0E8E873D-E495-4D72-8747-038061D0009B}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F4-4671-B97C-183E162EF9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12.5</c:v>
                </c:pt>
                <c:pt idx="16">
                  <c:v>10.8</c:v>
                </c:pt>
                <c:pt idx="24">
                  <c:v>9.6999999999999993</c:v>
                </c:pt>
                <c:pt idx="32">
                  <c:v>8.8000000000000007</c:v>
                </c:pt>
              </c:numCache>
            </c:numRef>
          </c:xVal>
          <c:yVal>
            <c:numRef>
              <c:f>公会計指標分析・財政指標組合せ分析表!$BP$73:$DC$73</c:f>
              <c:numCache>
                <c:formatCode>#,##0.0;"▲ "#,##0.0</c:formatCode>
                <c:ptCount val="40"/>
                <c:pt idx="0">
                  <c:v>56.6</c:v>
                </c:pt>
                <c:pt idx="8">
                  <c:v>48.5</c:v>
                </c:pt>
                <c:pt idx="16">
                  <c:v>40.4</c:v>
                </c:pt>
                <c:pt idx="24">
                  <c:v>21.2</c:v>
                </c:pt>
                <c:pt idx="32">
                  <c:v>18.600000000000001</c:v>
                </c:pt>
              </c:numCache>
            </c:numRef>
          </c:yVal>
          <c:smooth val="0"/>
          <c:extLst>
            <c:ext xmlns:c16="http://schemas.microsoft.com/office/drawing/2014/chart" uri="{C3380CC4-5D6E-409C-BE32-E72D297353CC}">
              <c16:uniqueId val="{00000009-51F4-4671-B97C-183E162EF9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{78EFA2B2-DAE5-44E8-86A1-658B3FA54087}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F4-4671-B97C-183E162EF9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{EEB968BF-242E-469B-9ACE-B2ACF6F39C08}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F4-4671-B97C-183E162EF9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{C0A1422D-DD15-43F2-9FC3-6558013DD140}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F4-4671-B97C-183E162EF9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{803E4652-A29C-43D6-91A7-3DBCB62923EC}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F4-4671-B97C-183E162EF9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{B003710C-A76B-4105-8FE6-7B5E1BD7892D}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F4-4671-B97C-183E162EF94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{7AF2EF52-9A86-457A-A017-28F79F354F08}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F4-4671-B97C-183E162EF94A}"/>
                </c:ext>
              </c:extLst>
            </c:dLbl>
            <c:dLbl>
              <c:idx val="16"/>
              <c:layout>
                <c:manualLayout>
                  <c:x val="-4.5160355153971272E-2"/>
                  <c:y val="-5.525643071784713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{771B4EF0-9CD8-4C1D-900C-FDCFB6F25262}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F4-4671-B97C-183E162EF94A}"/>
                </c:ext>
              </c:extLst>
            </c:dLbl>
            <c:dLbl>
              <c:idx val="24"/>
              <c:layout>
                <c:manualLayout>
                  <c:x val="-1.8235628084250059E-2"/>
                  <c:y val="-6.95768634577408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{5F388A57-17C6-4BE0-A436-E01EA0038AAB}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F4-4671-B97C-183E162EF94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{826623FD-550E-4826-8484-ED678E47C442}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F4-4671-B97C-183E162EF9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51F4-4671-B97C-183E162EF94A}"/>
            </c:ext>
          </c:extLst>
        </c:ser>
        <c:dLbls>
          <c:showLegendKey val="0"/>
          <c:showVal val="1"/>
          <c:showCatName val="0"/>
          <c:showSerName val="0"/>
          <c:showPercent val="0"/>
          <c:showBubbleSize val="0"/>
        </c:dLbls>
        <c:axId val="84219776"/>
        <c:axId val="84234240"/>
      </c:scatterChart>
      <c:valAx>
        <c:axId val="84219776"/>
        <c:scaling>
          <c:orientation val="minMax"/>
          <c:max val="14.2"/>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る。また、公営企業の元利償還金に対する繰入金も、年々減少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今後も公債費などの義務的経費の削減を中心とする財政の健全化に努める。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令和元年度においては、吉備高原町営住宅の整備を行っており、</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450</a:t>
          </a:r>
          <a:r>
            <a:rPr kumimoji="1" lang="ja-JP" altLang="en-US" sz="1100">
              <a:solidFill>
                <a:schemeClr val="dk1"/>
              </a:solidFill>
              <a:effectLst/>
              <a:latin typeface="+mn-lt"/>
              <a:ea typeface="+mn-ea"/>
              <a:cs typeface="+mn-cs"/>
            </a:rPr>
            <a:t>百万円となり、前年度と比較して</a:t>
          </a:r>
          <a:r>
            <a:rPr kumimoji="1" lang="en-US" altLang="ja-JP" sz="1100">
              <a:solidFill>
                <a:schemeClr val="dk1"/>
              </a:solidFill>
              <a:effectLst/>
              <a:latin typeface="+mn-lt"/>
              <a:ea typeface="+mn-ea"/>
              <a:cs typeface="+mn-cs"/>
            </a:rPr>
            <a:t>263</a:t>
          </a:r>
          <a:r>
            <a:rPr kumimoji="1" lang="ja-JP" altLang="en-US" sz="1100">
              <a:solidFill>
                <a:schemeClr val="dk1"/>
              </a:solidFill>
              <a:effectLst/>
              <a:latin typeface="+mn-lt"/>
              <a:ea typeface="+mn-ea"/>
              <a:cs typeface="+mn-cs"/>
            </a:rPr>
            <a:t>百万円の増となっている。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将来負担比率については</a:t>
          </a:r>
          <a:r>
            <a:rPr kumimoji="1" lang="ja-JP" altLang="ja-JP" sz="1100">
              <a:solidFill>
                <a:schemeClr val="dk1"/>
              </a:solidFill>
              <a:effectLst/>
              <a:latin typeface="+mn-lt"/>
              <a:ea typeface="+mn-ea"/>
              <a:cs typeface="+mn-cs"/>
            </a:rPr>
            <a:t>、類似団体と比較しても、ほぼ同じ水準まで下がってきており、引き続き新規の地方債発行の抑制を中心に財政の健全化に努める。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3,848</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主な増要因としては、ふるさと納税寄附金による協働のまちづくり基金の積立金の増、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月豪雨災害を受け災害対策基金の積立てを行ったこ</a:t>
          </a:r>
          <a:r>
            <a:rPr kumimoji="1" lang="ja-JP" altLang="ja-JP" sz="1100">
              <a:solidFill>
                <a:schemeClr val="dk1"/>
              </a:solidFill>
              <a:effectLst/>
              <a:latin typeface="+mn-lt"/>
              <a:ea typeface="+mn-ea"/>
              <a:cs typeface="+mn-cs"/>
            </a:rPr>
            <a:t>とが挙げられる。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今後、地方交付税の減少等に伴い、自主財源確保のため基金の取り崩しが増加していくことが想定される。</a:t>
          </a:r>
          <a:endParaRPr lang="ja-JP" altLang="ja-JP" sz="1400">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r>
            <a:rPr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ふるさとづくり基金：町民の融和及び地域振興を図るため、新町の一体感の醸成に資するもの及び旧町単位の地域の振興に充てるもの。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ja-JP" altLang="ja-JP" sz="1400">
            <a:effectLst/>
          </a:endParaRPr>
        </a:p>
        <a:p>
          <a:r>
            <a:rPr kumimoji="1" lang="ja-JP" altLang="ja-JP" sz="1100">
              <a:solidFill>
                <a:schemeClr val="dk1"/>
              </a:solidFill>
              <a:effectLst/>
              <a:latin typeface="+mn-lt"/>
              <a:ea typeface="+mn-ea"/>
              <a:cs typeface="+mn-cs"/>
            </a:rPr>
            <a:t>子育て・定住応援基金：</a:t>
          </a:r>
          <a:r>
            <a:rPr lang="ja-JP" altLang="ja-JP" sz="1100">
              <a:solidFill>
                <a:schemeClr val="dk1"/>
              </a:solidFill>
              <a:effectLst/>
              <a:latin typeface="+mn-lt"/>
              <a:ea typeface="+mn-ea"/>
              <a:cs typeface="+mn-cs"/>
            </a:rPr>
            <a:t>子育て環境の充実及び若者の定住促進に関する施策の推進に充てるもの。</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協働のまちづくり基金：ふるさと納税の寄附金の増収等に伴い、</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443</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年度中に積立ても取り崩しも行っていないため増減なし</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ふるさとづくり基金：岡山医療センターバス運行業務、協働のまちづくり事業、総合会館運営事業等の財源として、</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百万円を取り崩し、</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災害対策基金：自然災害に備えて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百万円の積立てを行い、</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子育て・定住応援基金：再生可能エネルギー事業特別会計からの繰入金</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百万円を積立て、児童福祉費や定住促進事業の財源として</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百万円を取り崩したため</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協働のまちづくり基金：米作り農家応援事業等</a:t>
          </a:r>
          <a:r>
            <a:rPr kumimoji="1" lang="ja-JP" altLang="en-US" sz="1100">
              <a:solidFill>
                <a:schemeClr val="dk1"/>
              </a:solidFill>
              <a:effectLst/>
              <a:latin typeface="+mn-lt"/>
              <a:ea typeface="+mn-ea"/>
              <a:cs typeface="+mn-cs"/>
            </a:rPr>
            <a:t>の農業施策</a:t>
          </a:r>
          <a:r>
            <a:rPr kumimoji="1" lang="ja-JP" altLang="ja-JP" sz="1100">
              <a:solidFill>
                <a:schemeClr val="dk1"/>
              </a:solidFill>
              <a:effectLst/>
              <a:latin typeface="+mn-lt"/>
              <a:ea typeface="+mn-ea"/>
              <a:cs typeface="+mn-cs"/>
            </a:rPr>
            <a:t>に活用を行っていく予定である。</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義務教育施設整備基金：小学校の統合等に向けて、</a:t>
          </a:r>
          <a:r>
            <a:rPr kumimoji="1" lang="ja-JP" altLang="en-US" sz="1100">
              <a:solidFill>
                <a:schemeClr val="dk1"/>
              </a:solidFill>
              <a:effectLst/>
              <a:latin typeface="+mn-lt"/>
              <a:ea typeface="+mn-ea"/>
              <a:cs typeface="+mn-cs"/>
            </a:rPr>
            <a:t>必要となる財源</a:t>
          </a:r>
          <a:r>
            <a:rPr kumimoji="1" lang="ja-JP" altLang="ja-JP" sz="1100">
              <a:solidFill>
                <a:schemeClr val="dk1"/>
              </a:solidFill>
              <a:effectLst/>
              <a:latin typeface="+mn-lt"/>
              <a:ea typeface="+mn-ea"/>
              <a:cs typeface="+mn-cs"/>
            </a:rPr>
            <a:t>を引き続き確保</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予定である。</a:t>
          </a:r>
          <a:endParaRPr lang="ja-JP" altLang="ja-JP" sz="1400">
            <a:effectLst/>
          </a:endParaRPr>
        </a:p>
        <a:p>
          <a:r>
            <a:rPr kumimoji="1" lang="ja-JP" altLang="ja-JP" sz="1100">
              <a:solidFill>
                <a:schemeClr val="dk1"/>
              </a:solidFill>
              <a:effectLst/>
              <a:latin typeface="+mn-lt"/>
              <a:ea typeface="+mn-ea"/>
              <a:cs typeface="+mn-cs"/>
            </a:rPr>
            <a:t>ふるさとづくり基金：協働のまちづくり事業、総合会館管理運営事業等への充当を計画的に行っていく予定である。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子育て・定住応援基金：子育て・定住促進に関する施策に充当を行う予定である。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2,492</a:t>
          </a:r>
          <a:r>
            <a:rPr kumimoji="1" lang="ja-JP" altLang="ja-JP" sz="1100">
              <a:solidFill>
                <a:schemeClr val="dk1"/>
              </a:solidFill>
              <a:effectLst/>
              <a:latin typeface="+mn-lt"/>
              <a:ea typeface="+mn-ea"/>
              <a:cs typeface="+mn-cs"/>
            </a:rPr>
            <a:t>百万円となっている。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令和元</a:t>
          </a:r>
          <a:r>
            <a:rPr kumimoji="1" lang="en-US" altLang="ja-JP"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、積立</a:t>
          </a:r>
          <a:r>
            <a:rPr lang="en-US" altLang="ja-JP" sz="1100" b="0" i="0" baseline="0">
              <a:solidFill>
                <a:schemeClr val="dk1"/>
              </a:solidFill>
              <a:effectLst/>
              <a:latin typeface="+mn-lt"/>
              <a:ea typeface="+mn-ea"/>
              <a:cs typeface="+mn-cs"/>
            </a:rPr>
            <a:t>243,436</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千円となったことにより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sz="1400">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D890C22-1527-440F-9B48-2631B7220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1E020A-65F6-45EA-AB40-EA87FD6B58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BB4F117-07B4-4E2D-8675-CA6579E95F4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8FF6E69-A90B-43FF-B7BB-53E86FE549A9}"/>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63915C3-4F53-4644-9263-218211C620B8}"/>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8E3280E-E4F6-4170-B633-0B57953854FB}"/>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95D7791-2BAF-4466-8C64-62AA36FA1D3D}"/>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B7CEF92-ADA5-4E06-8457-391167C69D4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6C3BD7-58AF-48E9-9900-6431C129275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D121F48-AA3A-476A-8F0F-506E3E05F7CA}"/>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A9465DE-545C-4C82-8E37-8FB6321F87C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2CE911-9DFF-4BD3-9F43-559734AFD914}"/>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EDC69A-26BE-423A-856E-DA8B006F7DA2}"/>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70F752B-CBCF-4BB3-8963-DD12234226E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AED27A8-6217-4A62-BEB6-E55A1C10838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AFF9A1B-21DC-4116-8EB8-8B78DC760477}"/>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2F7E5AD-2637-41AF-AC2B-D7BFE718B47A}"/>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E6F5D97-A2DB-4631-BBC8-DF1676F5AC26}"/>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F53AD85-FE90-4B22-BFD2-1696D418B17E}"/>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71E997-3177-4CEA-81DC-53EF6F7FA29D}"/>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51738AF-AAF2-4410-A6E1-FC898029E49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4ABFC0E-8C69-4A2D-89F0-38D9BCE7B636}"/>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A19277F-7C0C-4979-8D3C-965E845A0057}"/>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2D62E36-EC5F-4D13-A034-417E98B57BE9}"/>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3101BCC-A5F2-449C-A9D4-A59AEB30B668}"/>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AB265D-72A8-435D-B341-8D8CAE76163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F9C8D6C-2EF5-4156-A3CC-A8F01F12D217}"/>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76906F-651F-48B9-83DB-868167573A7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3C76675-6DA1-4863-BA82-8C7783CBDA19}"/>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95C2C00-7A29-43C0-B0DC-9FF25A910D15}"/>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854336-2906-459D-9E7D-A3CEF1BE3D6C}"/>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E722C26-5574-4CDA-95A6-A545E5455F2F}"/>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7F68C60-FD69-4F9F-B86A-6A6506A56F9E}"/>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745B8C0-C264-4696-A03C-D7C2BC205C4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B1B280E-52B5-41A3-B316-6C4546B99824}"/>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29E86CA-10B7-4C54-9ACE-7B4DEF9468EC}"/>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69005E6-1771-497B-980B-8FCA30932556}"/>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6027D0-FEF0-4A89-A88A-642676DBB59A}"/>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E88AFB9-37AE-4397-84B3-D71D7AAC2FAE}"/>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6293584-FC64-4C76-8FF2-83569CC54C86}"/>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9A6B60D-4BD8-4637-967A-D3E1FB3A3F75}"/>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6578E0-FA81-48D9-B590-02B6918822DB}"/>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396F6C6-CCB2-4123-8A6D-E7056148E446}"/>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F3DA153-26D0-4B43-B51A-3C55529FEDEF}"/>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6AB92E8-286F-4314-869D-B03D386E499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13B7EC-9B43-4834-AE76-ED4FA6C6768E}"/>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8CDFE8-E9E2-4BC4-806F-303E58120492}"/>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905D0BF-8997-4C15-9A68-DE0B0662552F}"/>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015D2AB-88D1-4EC2-9E6B-3465AEC401BA}"/>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AF96C3F-0D83-4AC6-A6D0-4F6CFD693AF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A63F007-6036-403B-A043-241D8C6B58A5}"/>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A8B7363-61B0-4D44-9430-5114901A6C9C}"/>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6A37A03-F5BD-4E90-8C4F-A7BBE308CB2D}"/>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E5F4BA3-EEF5-4F5C-8407-27FAD24C0AE1}"/>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734EF7F-DDFD-4C4B-82FC-F2BD102C51CE}"/>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288C38D-B45D-4C56-A0F0-C8458EB1BF50}"/>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4E4B5DF-BCF5-4294-9697-9B9BF04ECEA9}"/>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8F3972F-0319-4492-8838-39D00E6A14F2}"/>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07EEAD5-7188-42E2-B16C-D88BB2273B7A}"/>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CE246D5-3CE9-4E5B-B298-AB77A121AA3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969A151-0BC7-44C9-9642-D036050039D7}"/>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6F1322B-7BCF-46E6-A99D-A8A6C3463124}"/>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DF11CA9-A9FA-4404-9CE8-CFB613CF529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9210A88-996B-4F43-9047-553B00B49449}"/>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05E4A19-4641-410F-8615-BBA13509C6DA}"/>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861DCF32-D298-4F51-B68A-A7D3A6D027F4}"/>
            </a:ext>
          </a:extLst>
        </xdr:cNvPr>
        <xdr:cNvCxnSpPr/>
      </xdr:nvCxnSpPr>
      <xdr:spPr>
        <a:xfrm flipV="1">
          <a:off x="4300220" y="5309235"/>
          <a:ext cx="1270" cy="126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C6A77129-FD93-4329-AEE6-20C154CC41FA}"/>
            </a:ext>
          </a:extLst>
        </xdr:cNvPr>
        <xdr:cNvSpPr txBox="1"/>
      </xdr:nvSpPr>
      <xdr:spPr>
        <a:xfrm>
          <a:off x="4352925" y="6582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85573A4B-10A9-4ACA-9D8F-498306D731D7}"/>
            </a:ext>
          </a:extLst>
        </xdr:cNvPr>
        <xdr:cNvCxnSpPr/>
      </xdr:nvCxnSpPr>
      <xdr:spPr>
        <a:xfrm>
          <a:off x="4213225" y="657850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F042DFB6-FBAA-41A4-BC2D-81575B5B1897}"/>
            </a:ext>
          </a:extLst>
        </xdr:cNvPr>
        <xdr:cNvSpPr txBox="1"/>
      </xdr:nvSpPr>
      <xdr:spPr>
        <a:xfrm>
          <a:off x="4352925" y="50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BA740F01-3973-40CB-B658-B1B6C29EBE94}"/>
            </a:ext>
          </a:extLst>
        </xdr:cNvPr>
        <xdr:cNvCxnSpPr/>
      </xdr:nvCxnSpPr>
      <xdr:spPr>
        <a:xfrm>
          <a:off x="4213225" y="53092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2" name="有形固定資産減価償却率平均値テキスト">
          <a:extLst>
            <a:ext uri="{FF2B5EF4-FFF2-40B4-BE49-F238E27FC236}">
              <a16:creationId xmlns:a16="http://schemas.microsoft.com/office/drawing/2014/main" id="{62E7135C-8ED7-42CF-8020-CA05BCFDDE6E}"/>
            </a:ext>
          </a:extLst>
        </xdr:cNvPr>
        <xdr:cNvSpPr txBox="1"/>
      </xdr:nvSpPr>
      <xdr:spPr>
        <a:xfrm>
          <a:off x="4352925" y="588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B73030B1-6783-41EA-9611-28EDF62313C7}"/>
            </a:ext>
          </a:extLst>
        </xdr:cNvPr>
        <xdr:cNvSpPr/>
      </xdr:nvSpPr>
      <xdr:spPr>
        <a:xfrm>
          <a:off x="4251325" y="6025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5E2E2DAB-A400-4660-AD65-BC26C051F053}"/>
            </a:ext>
          </a:extLst>
        </xdr:cNvPr>
        <xdr:cNvSpPr/>
      </xdr:nvSpPr>
      <xdr:spPr>
        <a:xfrm>
          <a:off x="3616325" y="5991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35550B99-18E3-460C-A0A5-A96C0E7A36EE}"/>
            </a:ext>
          </a:extLst>
        </xdr:cNvPr>
        <xdr:cNvSpPr/>
      </xdr:nvSpPr>
      <xdr:spPr>
        <a:xfrm>
          <a:off x="2930525" y="5991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B1014867-B9FE-4AFF-8F3A-DFD03655954A}"/>
            </a:ext>
          </a:extLst>
        </xdr:cNvPr>
        <xdr:cNvSpPr/>
      </xdr:nvSpPr>
      <xdr:spPr>
        <a:xfrm>
          <a:off x="2244725" y="59424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0CCB5173-D4D4-4F50-A1BA-AE37A123461E}"/>
            </a:ext>
          </a:extLst>
        </xdr:cNvPr>
        <xdr:cNvSpPr/>
      </xdr:nvSpPr>
      <xdr:spPr>
        <a:xfrm>
          <a:off x="1558925" y="58192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B41227-337B-4068-B921-8FBFAFF03F17}"/>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01F3EA-E292-4935-8A2A-B55987D8FA25}"/>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13C7FA6-8988-4F31-B99E-7A4CCDB02E1A}"/>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B437608-B51D-4182-94FF-AB0403B4FFE1}"/>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2009056-B951-49EC-9D80-17B865C315AF}"/>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19867</xdr:rowOff>
    </xdr:from>
    <xdr:to>
      <xdr:col>23</xdr:col>
      <xdr:colOff>136525</xdr:colOff>
      <xdr:row>32</xdr:row>
      <xdr:rowOff>121467</xdr:rowOff>
    </xdr:to>
    <xdr:sp macro="" textlink="">
      <xdr:nvSpPr>
        <xdr:cNvPr id="83" name="楕円 82">
          <a:extLst>
            <a:ext uri="{FF2B5EF4-FFF2-40B4-BE49-F238E27FC236}">
              <a16:creationId xmlns:a16="http://schemas.microsoft.com/office/drawing/2014/main" id="{C7DD541F-6F99-416B-9FBD-B01219310513}"/>
            </a:ext>
          </a:extLst>
        </xdr:cNvPr>
        <xdr:cNvSpPr/>
      </xdr:nvSpPr>
      <xdr:spPr>
        <a:xfrm>
          <a:off x="4251325" y="60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169744</xdr:rowOff>
    </xdr:from>
    <xdr:ext cx="405111" cy="259045"/>
    <xdr:sp macro="" textlink="">
      <xdr:nvSpPr>
        <xdr:cNvPr id="84" name="有形固定資産減価償却率該当値テキスト">
          <a:extLst>
            <a:ext uri="{FF2B5EF4-FFF2-40B4-BE49-F238E27FC236}">
              <a16:creationId xmlns:a16="http://schemas.microsoft.com/office/drawing/2014/main" id="{88265C97-DE7B-4167-8A59-E5D87FBA26E1}"/>
            </a:ext>
          </a:extLst>
        </xdr:cNvPr>
        <xdr:cNvSpPr txBox="1"/>
      </xdr:nvSpPr>
      <xdr:spPr>
        <a:xfrm>
          <a:off x="4352925" y="606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5" name="楕円 84">
          <a:extLst>
            <a:ext uri="{FF2B5EF4-FFF2-40B4-BE49-F238E27FC236}">
              <a16:creationId xmlns:a16="http://schemas.microsoft.com/office/drawing/2014/main" id="{B78BB764-EC4D-4613-8F52-FED072F0CC25}"/>
            </a:ext>
          </a:extLst>
        </xdr:cNvPr>
        <xdr:cNvSpPr/>
      </xdr:nvSpPr>
      <xdr:spPr>
        <a:xfrm>
          <a:off x="3616325" y="6031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70667</xdr:rowOff>
    </xdr:to>
    <xdr:cxnSp macro="">
      <xdr:nvCxnSpPr>
        <xdr:cNvPr id="86" name="直線コネクタ 85">
          <a:extLst>
            <a:ext uri="{FF2B5EF4-FFF2-40B4-BE49-F238E27FC236}">
              <a16:creationId xmlns:a16="http://schemas.microsoft.com/office/drawing/2014/main" id="{6C22E6A5-E97C-4F8A-9C1A-1997A15C4FB9}"/>
            </a:ext>
          </a:extLst>
        </xdr:cNvPr>
        <xdr:cNvCxnSpPr/>
      </xdr:nvCxnSpPr>
      <xdr:spPr>
        <a:xfrm>
          <a:off x="3667125" y="6076315"/>
          <a:ext cx="635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87" name="楕円 86">
          <a:extLst>
            <a:ext uri="{FF2B5EF4-FFF2-40B4-BE49-F238E27FC236}">
              <a16:creationId xmlns:a16="http://schemas.microsoft.com/office/drawing/2014/main" id="{C6ACF822-9A18-49E2-A9DA-25D69D32E1B0}"/>
            </a:ext>
          </a:extLst>
        </xdr:cNvPr>
        <xdr:cNvSpPr/>
      </xdr:nvSpPr>
      <xdr:spPr>
        <a:xfrm>
          <a:off x="2930525" y="59701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32</xdr:row>
      <xdr:rowOff>12065</xdr:rowOff>
    </xdr:to>
    <xdr:cxnSp macro="">
      <xdr:nvCxnSpPr>
        <xdr:cNvPr id="88" name="直線コネクタ 87">
          <a:extLst>
            <a:ext uri="{FF2B5EF4-FFF2-40B4-BE49-F238E27FC236}">
              <a16:creationId xmlns:a16="http://schemas.microsoft.com/office/drawing/2014/main" id="{0971E434-8617-4A9D-8864-7FBD615EAC42}"/>
            </a:ext>
          </a:extLst>
        </xdr:cNvPr>
        <xdr:cNvCxnSpPr/>
      </xdr:nvCxnSpPr>
      <xdr:spPr>
        <a:xfrm>
          <a:off x="2981325" y="6020979"/>
          <a:ext cx="6858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89" name="楕円 88">
          <a:extLst>
            <a:ext uri="{FF2B5EF4-FFF2-40B4-BE49-F238E27FC236}">
              <a16:creationId xmlns:a16="http://schemas.microsoft.com/office/drawing/2014/main" id="{077C8F5B-EFCB-4261-9A7D-73B65152C2D5}"/>
            </a:ext>
          </a:extLst>
        </xdr:cNvPr>
        <xdr:cNvSpPr/>
      </xdr:nvSpPr>
      <xdr:spPr>
        <a:xfrm>
          <a:off x="2244725" y="5908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121829</xdr:rowOff>
    </xdr:to>
    <xdr:cxnSp macro="">
      <xdr:nvCxnSpPr>
        <xdr:cNvPr id="90" name="直線コネクタ 89">
          <a:extLst>
            <a:ext uri="{FF2B5EF4-FFF2-40B4-BE49-F238E27FC236}">
              <a16:creationId xmlns:a16="http://schemas.microsoft.com/office/drawing/2014/main" id="{98AAC3D1-8F4B-44F6-AA98-B571A4129D99}"/>
            </a:ext>
          </a:extLst>
        </xdr:cNvPr>
        <xdr:cNvCxnSpPr/>
      </xdr:nvCxnSpPr>
      <xdr:spPr>
        <a:xfrm>
          <a:off x="2295525" y="5959294"/>
          <a:ext cx="6858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119108</xdr:rowOff>
    </xdr:from>
    <xdr:to>
      <xdr:col>7</xdr:col>
      <xdr:colOff>187325</xdr:colOff>
      <xdr:row>31</xdr:row>
      <xdr:rowOff>49258</xdr:rowOff>
    </xdr:to>
    <xdr:sp macro="" textlink="">
      <xdr:nvSpPr>
        <xdr:cNvPr id="91" name="楕円 90">
          <a:extLst>
            <a:ext uri="{FF2B5EF4-FFF2-40B4-BE49-F238E27FC236}">
              <a16:creationId xmlns:a16="http://schemas.microsoft.com/office/drawing/2014/main" id="{666E57B7-4725-4E17-BF98-6FF8A4E91F8C}"/>
            </a:ext>
          </a:extLst>
        </xdr:cNvPr>
        <xdr:cNvSpPr/>
      </xdr:nvSpPr>
      <xdr:spPr>
        <a:xfrm>
          <a:off x="1558925" y="5853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169908</xdr:rowOff>
    </xdr:from>
    <xdr:to>
      <xdr:col>11</xdr:col>
      <xdr:colOff>136525</xdr:colOff>
      <xdr:row>31</xdr:row>
      <xdr:rowOff>60144</xdr:rowOff>
    </xdr:to>
    <xdr:cxnSp macro="">
      <xdr:nvCxnSpPr>
        <xdr:cNvPr id="92" name="直線コネクタ 91">
          <a:extLst>
            <a:ext uri="{FF2B5EF4-FFF2-40B4-BE49-F238E27FC236}">
              <a16:creationId xmlns:a16="http://schemas.microsoft.com/office/drawing/2014/main" id="{7497FD20-CD4A-4202-9250-59E85B8235D2}"/>
            </a:ext>
          </a:extLst>
        </xdr:cNvPr>
        <xdr:cNvCxnSpPr/>
      </xdr:nvCxnSpPr>
      <xdr:spPr>
        <a:xfrm>
          <a:off x="1609725" y="5897608"/>
          <a:ext cx="6858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a:extLst>
            <a:ext uri="{FF2B5EF4-FFF2-40B4-BE49-F238E27FC236}">
              <a16:creationId xmlns:a16="http://schemas.microsoft.com/office/drawing/2014/main" id="{815EA26B-4559-42DF-BE32-F723B09AC39E}"/>
            </a:ext>
          </a:extLst>
        </xdr:cNvPr>
        <xdr:cNvSpPr txBox="1"/>
      </xdr:nvSpPr>
      <xdr:spPr>
        <a:xfrm>
          <a:off x="3470919" y="577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a:extLst>
            <a:ext uri="{FF2B5EF4-FFF2-40B4-BE49-F238E27FC236}">
              <a16:creationId xmlns:a16="http://schemas.microsoft.com/office/drawing/2014/main" id="{203F91AB-268A-4941-94E5-02F131423141}"/>
            </a:ext>
          </a:extLst>
        </xdr:cNvPr>
        <xdr:cNvSpPr txBox="1"/>
      </xdr:nvSpPr>
      <xdr:spPr>
        <a:xfrm>
          <a:off x="2797819" y="607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5" name="n_3aveValue有形固定資産減価償却率">
          <a:extLst>
            <a:ext uri="{FF2B5EF4-FFF2-40B4-BE49-F238E27FC236}">
              <a16:creationId xmlns:a16="http://schemas.microsoft.com/office/drawing/2014/main" id="{C1E02C55-DA11-432B-A7E7-770B51D19D00}"/>
            </a:ext>
          </a:extLst>
        </xdr:cNvPr>
        <xdr:cNvSpPr txBox="1"/>
      </xdr:nvSpPr>
      <xdr:spPr>
        <a:xfrm>
          <a:off x="2112019" y="603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6" name="n_4aveValue有形固定資産減価償却率">
          <a:extLst>
            <a:ext uri="{FF2B5EF4-FFF2-40B4-BE49-F238E27FC236}">
              <a16:creationId xmlns:a16="http://schemas.microsoft.com/office/drawing/2014/main" id="{075C5A6C-90A2-4656-AC11-ADFDB8C811BE}"/>
            </a:ext>
          </a:extLst>
        </xdr:cNvPr>
        <xdr:cNvSpPr txBox="1"/>
      </xdr:nvSpPr>
      <xdr:spPr>
        <a:xfrm>
          <a:off x="1426219" y="560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7" name="n_1mainValue有形固定資産減価償却率">
          <a:extLst>
            <a:ext uri="{FF2B5EF4-FFF2-40B4-BE49-F238E27FC236}">
              <a16:creationId xmlns:a16="http://schemas.microsoft.com/office/drawing/2014/main" id="{40CEC7CE-82C0-4AF8-8F1D-E016C7B095E1}"/>
            </a:ext>
          </a:extLst>
        </xdr:cNvPr>
        <xdr:cNvSpPr txBox="1"/>
      </xdr:nvSpPr>
      <xdr:spPr>
        <a:xfrm>
          <a:off x="3470919" y="611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17706</xdr:rowOff>
    </xdr:from>
    <xdr:ext cx="405111" cy="259045"/>
    <xdr:sp macro="" textlink="">
      <xdr:nvSpPr>
        <xdr:cNvPr id="98" name="n_2mainValue有形固定資産減価償却率">
          <a:extLst>
            <a:ext uri="{FF2B5EF4-FFF2-40B4-BE49-F238E27FC236}">
              <a16:creationId xmlns:a16="http://schemas.microsoft.com/office/drawing/2014/main" id="{77E35FA0-861D-41CC-A999-86C47F42C9D0}"/>
            </a:ext>
          </a:extLst>
        </xdr:cNvPr>
        <xdr:cNvSpPr txBox="1"/>
      </xdr:nvSpPr>
      <xdr:spPr>
        <a:xfrm>
          <a:off x="2797819" y="575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9" name="n_3mainValue有形固定資産減価償却率">
          <a:extLst>
            <a:ext uri="{FF2B5EF4-FFF2-40B4-BE49-F238E27FC236}">
              <a16:creationId xmlns:a16="http://schemas.microsoft.com/office/drawing/2014/main" id="{4B8CDF3A-F63D-4631-A5F2-87A48387F794}"/>
            </a:ext>
          </a:extLst>
        </xdr:cNvPr>
        <xdr:cNvSpPr txBox="1"/>
      </xdr:nvSpPr>
      <xdr:spPr>
        <a:xfrm>
          <a:off x="2112019" y="569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40385</xdr:rowOff>
    </xdr:from>
    <xdr:ext cx="405111" cy="259045"/>
    <xdr:sp macro="" textlink="">
      <xdr:nvSpPr>
        <xdr:cNvPr id="100" name="n_4mainValue有形固定資産減価償却率">
          <a:extLst>
            <a:ext uri="{FF2B5EF4-FFF2-40B4-BE49-F238E27FC236}">
              <a16:creationId xmlns:a16="http://schemas.microsoft.com/office/drawing/2014/main" id="{350C9437-B08E-4A79-9398-1506BE8BD899}"/>
            </a:ext>
          </a:extLst>
        </xdr:cNvPr>
        <xdr:cNvSpPr txBox="1"/>
      </xdr:nvSpPr>
      <xdr:spPr>
        <a:xfrm>
          <a:off x="1426219" y="593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DAD0CFA-A6B4-40EF-BC88-D116DD8455D8}"/>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4A8485E-B612-4FCE-BA20-62D69BB61EF7}"/>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37C2807-519D-44C4-8631-E00552097A2C}"/>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F503DE0-2547-4CB2-801C-A8EBC54EADD7}"/>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B29309-2615-4234-A1DC-01BEBA841AC3}"/>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420520F-B81D-458E-87EC-4E30718A065E}"/>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0CAE8C9-CB58-4318-8352-7E3BA27A95FB}"/>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01DEB62-0FA5-4161-ADF8-78ACF1BFEF8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D3AE40C-6EFA-40C5-B6F0-B92EC0E4F63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016C731-1170-4EAE-8CC2-9DE23F6C44E4}"/>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C280590-2B5A-4605-83F8-86AA4D5B7325}"/>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4043838-72A4-4F3F-802F-F880E3D9D403}"/>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E9B656F-D467-42E8-BB0C-2884CE6E457F}"/>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債務償還比率は、全国平均、岡山県平均や類似団体と比較して、低くなっている。起債の発行抑制による将来負担額の減少及び充当可能基金の増加が影響している。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0EC2905-60BF-4257-8479-D66E47A0E9C2}"/>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CBF44AF-24DC-4545-A242-C4B7160E3299}"/>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825C00A-132A-4845-A9BF-CC4A5FDB7F1F}"/>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68D3F7E7-0D57-4069-8414-22988F5E5160}"/>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222D45D-11A9-4D1D-BDB6-D0271FF2DE2F}"/>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AB179C41-5ECC-4221-B613-72E8EA1CCB99}"/>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501E3E69-8EC0-48A3-902B-D9A8B8A8F2FA}"/>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782A055-F730-4131-B481-4E2961FC3230}"/>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BFA6376F-00A5-4FB4-BB7D-44AF0CBCE9C2}"/>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7C602FF1-F21F-4ADB-9FF7-C48F3FD21435}"/>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66B2ED3-A284-409D-8E12-B94C443D7365}"/>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115908BF-E4F7-4E7C-B0DB-7CB74EA2E163}"/>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D24E94A8-FE5E-4C9B-91C3-B28B14608CFB}"/>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C4DDE9E9-9C65-4642-9B91-F310B48B76EE}"/>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84D9F966-6BF5-4847-9686-E20937F79388}"/>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F3944D2-400D-4FF5-B5ED-E749B161D30B}"/>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0AA9565-2CAF-4550-8395-D16CC21668C7}"/>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a:extLst>
            <a:ext uri="{FF2B5EF4-FFF2-40B4-BE49-F238E27FC236}">
              <a16:creationId xmlns:a16="http://schemas.microsoft.com/office/drawing/2014/main" id="{D63AC8CB-16DB-4E48-879A-859E337D7B07}"/>
            </a:ext>
          </a:extLst>
        </xdr:cNvPr>
        <xdr:cNvCxnSpPr/>
      </xdr:nvCxnSpPr>
      <xdr:spPr>
        <a:xfrm flipV="1">
          <a:off x="13323570" y="5313245"/>
          <a:ext cx="1269" cy="1075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a:extLst>
            <a:ext uri="{FF2B5EF4-FFF2-40B4-BE49-F238E27FC236}">
              <a16:creationId xmlns:a16="http://schemas.microsoft.com/office/drawing/2014/main" id="{A3AC7C1F-0E2C-46CF-96DE-59191DD20BB6}"/>
            </a:ext>
          </a:extLst>
        </xdr:cNvPr>
        <xdr:cNvSpPr txBox="1"/>
      </xdr:nvSpPr>
      <xdr:spPr>
        <a:xfrm>
          <a:off x="13376275" y="63921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a:extLst>
            <a:ext uri="{FF2B5EF4-FFF2-40B4-BE49-F238E27FC236}">
              <a16:creationId xmlns:a16="http://schemas.microsoft.com/office/drawing/2014/main" id="{C4F485F1-088D-4A67-8677-8131CD932717}"/>
            </a:ext>
          </a:extLst>
        </xdr:cNvPr>
        <xdr:cNvCxnSpPr/>
      </xdr:nvCxnSpPr>
      <xdr:spPr>
        <a:xfrm>
          <a:off x="13255625" y="6388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a:extLst>
            <a:ext uri="{FF2B5EF4-FFF2-40B4-BE49-F238E27FC236}">
              <a16:creationId xmlns:a16="http://schemas.microsoft.com/office/drawing/2014/main" id="{7AB30906-F356-4A82-AEDB-2E73B8CD6C07}"/>
            </a:ext>
          </a:extLst>
        </xdr:cNvPr>
        <xdr:cNvSpPr txBox="1"/>
      </xdr:nvSpPr>
      <xdr:spPr>
        <a:xfrm>
          <a:off x="13376275" y="50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a:extLst>
            <a:ext uri="{FF2B5EF4-FFF2-40B4-BE49-F238E27FC236}">
              <a16:creationId xmlns:a16="http://schemas.microsoft.com/office/drawing/2014/main" id="{A0EE4F1F-B853-4161-8B4E-8468DC31DC91}"/>
            </a:ext>
          </a:extLst>
        </xdr:cNvPr>
        <xdr:cNvCxnSpPr/>
      </xdr:nvCxnSpPr>
      <xdr:spPr>
        <a:xfrm>
          <a:off x="13255625" y="5313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36" name="債務償還比率平均値テキスト">
          <a:extLst>
            <a:ext uri="{FF2B5EF4-FFF2-40B4-BE49-F238E27FC236}">
              <a16:creationId xmlns:a16="http://schemas.microsoft.com/office/drawing/2014/main" id="{9FE29DA2-A753-4286-8764-B7E69BF06D6B}"/>
            </a:ext>
          </a:extLst>
        </xdr:cNvPr>
        <xdr:cNvSpPr txBox="1"/>
      </xdr:nvSpPr>
      <xdr:spPr>
        <a:xfrm>
          <a:off x="13376275" y="564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a:extLst>
            <a:ext uri="{FF2B5EF4-FFF2-40B4-BE49-F238E27FC236}">
              <a16:creationId xmlns:a16="http://schemas.microsoft.com/office/drawing/2014/main" id="{F663A183-E918-4B94-B596-0DD58C9F190E}"/>
            </a:ext>
          </a:extLst>
        </xdr:cNvPr>
        <xdr:cNvSpPr/>
      </xdr:nvSpPr>
      <xdr:spPr>
        <a:xfrm>
          <a:off x="13293725" y="5670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a:extLst>
            <a:ext uri="{FF2B5EF4-FFF2-40B4-BE49-F238E27FC236}">
              <a16:creationId xmlns:a16="http://schemas.microsoft.com/office/drawing/2014/main" id="{59532E20-7519-4AD2-A711-4EF9F6F0DB8B}"/>
            </a:ext>
          </a:extLst>
        </xdr:cNvPr>
        <xdr:cNvSpPr/>
      </xdr:nvSpPr>
      <xdr:spPr>
        <a:xfrm>
          <a:off x="12639675" y="5669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a:extLst>
            <a:ext uri="{FF2B5EF4-FFF2-40B4-BE49-F238E27FC236}">
              <a16:creationId xmlns:a16="http://schemas.microsoft.com/office/drawing/2014/main" id="{8AAA3B58-288F-498C-AD32-63E38DC24A6C}"/>
            </a:ext>
          </a:extLst>
        </xdr:cNvPr>
        <xdr:cNvSpPr/>
      </xdr:nvSpPr>
      <xdr:spPr>
        <a:xfrm>
          <a:off x="11953875" y="56612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a:extLst>
            <a:ext uri="{FF2B5EF4-FFF2-40B4-BE49-F238E27FC236}">
              <a16:creationId xmlns:a16="http://schemas.microsoft.com/office/drawing/2014/main" id="{BEF160AE-1B50-4E7E-8200-AE87DA7E233E}"/>
            </a:ext>
          </a:extLst>
        </xdr:cNvPr>
        <xdr:cNvSpPr/>
      </xdr:nvSpPr>
      <xdr:spPr>
        <a:xfrm>
          <a:off x="11268075" y="5663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a:extLst>
            <a:ext uri="{FF2B5EF4-FFF2-40B4-BE49-F238E27FC236}">
              <a16:creationId xmlns:a16="http://schemas.microsoft.com/office/drawing/2014/main" id="{00CC52D7-0B64-4E36-B9BC-5C8ECEC63529}"/>
            </a:ext>
          </a:extLst>
        </xdr:cNvPr>
        <xdr:cNvSpPr/>
      </xdr:nvSpPr>
      <xdr:spPr>
        <a:xfrm>
          <a:off x="10582275" y="5637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397620-5683-4098-AD47-ED2E65ACFC5C}"/>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D81C849-E35B-4B8A-B597-3A8B16378AB4}"/>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343C9D-8572-4277-AB0D-7F093A93F3D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B3F2998-188C-469A-8472-64BE200C0A07}"/>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2F1A930-FE51-4D97-A8CA-0FBA9D89BB92}"/>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67939</xdr:rowOff>
    </xdr:from>
    <xdr:to>
      <xdr:col>76</xdr:col>
      <xdr:colOff>73025</xdr:colOff>
      <xdr:row>28</xdr:row>
      <xdr:rowOff>169539</xdr:rowOff>
    </xdr:to>
    <xdr:sp macro="" textlink="">
      <xdr:nvSpPr>
        <xdr:cNvPr id="147" name="楕円 146">
          <a:extLst>
            <a:ext uri="{FF2B5EF4-FFF2-40B4-BE49-F238E27FC236}">
              <a16:creationId xmlns:a16="http://schemas.microsoft.com/office/drawing/2014/main" id="{0E63F0EE-E9EE-4EA3-BB66-1568F721A335}"/>
            </a:ext>
          </a:extLst>
        </xdr:cNvPr>
        <xdr:cNvSpPr/>
      </xdr:nvSpPr>
      <xdr:spPr>
        <a:xfrm>
          <a:off x="13293725" y="5471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90816</xdr:rowOff>
    </xdr:from>
    <xdr:ext cx="469744" cy="259045"/>
    <xdr:sp macro="" textlink="">
      <xdr:nvSpPr>
        <xdr:cNvPr id="148" name="債務償還比率該当値テキスト">
          <a:extLst>
            <a:ext uri="{FF2B5EF4-FFF2-40B4-BE49-F238E27FC236}">
              <a16:creationId xmlns:a16="http://schemas.microsoft.com/office/drawing/2014/main" id="{71835109-E78F-426F-A359-B89C4C052A04}"/>
            </a:ext>
          </a:extLst>
        </xdr:cNvPr>
        <xdr:cNvSpPr txBox="1"/>
      </xdr:nvSpPr>
      <xdr:spPr>
        <a:xfrm>
          <a:off x="13376275" y="53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93436</xdr:rowOff>
    </xdr:from>
    <xdr:to>
      <xdr:col>72</xdr:col>
      <xdr:colOff>123825</xdr:colOff>
      <xdr:row>29</xdr:row>
      <xdr:rowOff>23586</xdr:rowOff>
    </xdr:to>
    <xdr:sp macro="" textlink="">
      <xdr:nvSpPr>
        <xdr:cNvPr id="149" name="楕円 148">
          <a:extLst>
            <a:ext uri="{FF2B5EF4-FFF2-40B4-BE49-F238E27FC236}">
              <a16:creationId xmlns:a16="http://schemas.microsoft.com/office/drawing/2014/main" id="{112499BB-4095-4998-B202-5EDB56456F10}"/>
            </a:ext>
          </a:extLst>
        </xdr:cNvPr>
        <xdr:cNvSpPr/>
      </xdr:nvSpPr>
      <xdr:spPr>
        <a:xfrm>
          <a:off x="12639675" y="5497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118739</xdr:rowOff>
    </xdr:from>
    <xdr:to>
      <xdr:col>76</xdr:col>
      <xdr:colOff>22225</xdr:colOff>
      <xdr:row>28</xdr:row>
      <xdr:rowOff>144236</xdr:rowOff>
    </xdr:to>
    <xdr:cxnSp macro="">
      <xdr:nvCxnSpPr>
        <xdr:cNvPr id="150" name="直線コネクタ 149">
          <a:extLst>
            <a:ext uri="{FF2B5EF4-FFF2-40B4-BE49-F238E27FC236}">
              <a16:creationId xmlns:a16="http://schemas.microsoft.com/office/drawing/2014/main" id="{57832C6E-4696-44F6-B1A1-D63FD1EF6158}"/>
            </a:ext>
          </a:extLst>
        </xdr:cNvPr>
        <xdr:cNvCxnSpPr/>
      </xdr:nvCxnSpPr>
      <xdr:spPr>
        <a:xfrm flipV="1">
          <a:off x="12690475" y="5522589"/>
          <a:ext cx="635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91996</xdr:rowOff>
    </xdr:from>
    <xdr:to>
      <xdr:col>68</xdr:col>
      <xdr:colOff>123825</xdr:colOff>
      <xdr:row>29</xdr:row>
      <xdr:rowOff>22146</xdr:rowOff>
    </xdr:to>
    <xdr:sp macro="" textlink="">
      <xdr:nvSpPr>
        <xdr:cNvPr id="151" name="楕円 150">
          <a:extLst>
            <a:ext uri="{FF2B5EF4-FFF2-40B4-BE49-F238E27FC236}">
              <a16:creationId xmlns:a16="http://schemas.microsoft.com/office/drawing/2014/main" id="{EEFBCEB2-6D6D-4013-B8B3-C5D636088727}"/>
            </a:ext>
          </a:extLst>
        </xdr:cNvPr>
        <xdr:cNvSpPr/>
      </xdr:nvSpPr>
      <xdr:spPr>
        <a:xfrm>
          <a:off x="11953875" y="5495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142796</xdr:rowOff>
    </xdr:from>
    <xdr:to>
      <xdr:col>72</xdr:col>
      <xdr:colOff>73025</xdr:colOff>
      <xdr:row>28</xdr:row>
      <xdr:rowOff>144236</xdr:rowOff>
    </xdr:to>
    <xdr:cxnSp macro="">
      <xdr:nvCxnSpPr>
        <xdr:cNvPr id="152" name="直線コネクタ 151">
          <a:extLst>
            <a:ext uri="{FF2B5EF4-FFF2-40B4-BE49-F238E27FC236}">
              <a16:creationId xmlns:a16="http://schemas.microsoft.com/office/drawing/2014/main" id="{EC0F31F5-1C17-4A9E-A627-4F5E21C71B91}"/>
            </a:ext>
          </a:extLst>
        </xdr:cNvPr>
        <xdr:cNvCxnSpPr/>
      </xdr:nvCxnSpPr>
      <xdr:spPr>
        <a:xfrm>
          <a:off x="12004675" y="5546646"/>
          <a:ext cx="6858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100632</xdr:rowOff>
    </xdr:from>
    <xdr:to>
      <xdr:col>64</xdr:col>
      <xdr:colOff>123825</xdr:colOff>
      <xdr:row>29</xdr:row>
      <xdr:rowOff>30782</xdr:rowOff>
    </xdr:to>
    <xdr:sp macro="" textlink="">
      <xdr:nvSpPr>
        <xdr:cNvPr id="153" name="楕円 152">
          <a:extLst>
            <a:ext uri="{FF2B5EF4-FFF2-40B4-BE49-F238E27FC236}">
              <a16:creationId xmlns:a16="http://schemas.microsoft.com/office/drawing/2014/main" id="{76BB5001-237B-4CC8-9DBC-E3F2EBB17725}"/>
            </a:ext>
          </a:extLst>
        </xdr:cNvPr>
        <xdr:cNvSpPr/>
      </xdr:nvSpPr>
      <xdr:spPr>
        <a:xfrm>
          <a:off x="11268075" y="5504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142796</xdr:rowOff>
    </xdr:from>
    <xdr:to>
      <xdr:col>68</xdr:col>
      <xdr:colOff>73025</xdr:colOff>
      <xdr:row>28</xdr:row>
      <xdr:rowOff>151432</xdr:rowOff>
    </xdr:to>
    <xdr:cxnSp macro="">
      <xdr:nvCxnSpPr>
        <xdr:cNvPr id="154" name="直線コネクタ 153">
          <a:extLst>
            <a:ext uri="{FF2B5EF4-FFF2-40B4-BE49-F238E27FC236}">
              <a16:creationId xmlns:a16="http://schemas.microsoft.com/office/drawing/2014/main" id="{A33F16F4-6784-4B45-8D6A-3A823EDD1391}"/>
            </a:ext>
          </a:extLst>
        </xdr:cNvPr>
        <xdr:cNvCxnSpPr/>
      </xdr:nvCxnSpPr>
      <xdr:spPr>
        <a:xfrm flipV="1">
          <a:off x="11318875" y="5546646"/>
          <a:ext cx="6858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103820</xdr:rowOff>
    </xdr:from>
    <xdr:to>
      <xdr:col>60</xdr:col>
      <xdr:colOff>123825</xdr:colOff>
      <xdr:row>29</xdr:row>
      <xdr:rowOff>33970</xdr:rowOff>
    </xdr:to>
    <xdr:sp macro="" textlink="">
      <xdr:nvSpPr>
        <xdr:cNvPr id="155" name="楕円 154">
          <a:extLst>
            <a:ext uri="{FF2B5EF4-FFF2-40B4-BE49-F238E27FC236}">
              <a16:creationId xmlns:a16="http://schemas.microsoft.com/office/drawing/2014/main" id="{E34DFEA2-0F93-4C70-B76D-1C2C83749E24}"/>
            </a:ext>
          </a:extLst>
        </xdr:cNvPr>
        <xdr:cNvSpPr/>
      </xdr:nvSpPr>
      <xdr:spPr>
        <a:xfrm>
          <a:off x="10582275" y="5507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151432</xdr:rowOff>
    </xdr:from>
    <xdr:to>
      <xdr:col>64</xdr:col>
      <xdr:colOff>73025</xdr:colOff>
      <xdr:row>28</xdr:row>
      <xdr:rowOff>154620</xdr:rowOff>
    </xdr:to>
    <xdr:cxnSp macro="">
      <xdr:nvCxnSpPr>
        <xdr:cNvPr id="156" name="直線コネクタ 155">
          <a:extLst>
            <a:ext uri="{FF2B5EF4-FFF2-40B4-BE49-F238E27FC236}">
              <a16:creationId xmlns:a16="http://schemas.microsoft.com/office/drawing/2014/main" id="{F960B0F8-2746-424C-9362-CE888E6CAF6C}"/>
            </a:ext>
          </a:extLst>
        </xdr:cNvPr>
        <xdr:cNvCxnSpPr/>
      </xdr:nvCxnSpPr>
      <xdr:spPr>
        <a:xfrm flipV="1">
          <a:off x="10633075" y="5555282"/>
          <a:ext cx="6858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57" name="n_1aveValue債務償還比率">
          <a:extLst>
            <a:ext uri="{FF2B5EF4-FFF2-40B4-BE49-F238E27FC236}">
              <a16:creationId xmlns:a16="http://schemas.microsoft.com/office/drawing/2014/main" id="{E9D4140E-AA4F-4298-A7CD-9DF3D45A3383}"/>
            </a:ext>
          </a:extLst>
        </xdr:cNvPr>
        <xdr:cNvSpPr txBox="1"/>
      </xdr:nvSpPr>
      <xdr:spPr>
        <a:xfrm>
          <a:off x="12461952" y="575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8" name="n_2aveValue債務償還比率">
          <a:extLst>
            <a:ext uri="{FF2B5EF4-FFF2-40B4-BE49-F238E27FC236}">
              <a16:creationId xmlns:a16="http://schemas.microsoft.com/office/drawing/2014/main" id="{CDD38164-C97F-42FC-9772-4CC2145FE325}"/>
            </a:ext>
          </a:extLst>
        </xdr:cNvPr>
        <xdr:cNvSpPr txBox="1"/>
      </xdr:nvSpPr>
      <xdr:spPr>
        <a:xfrm>
          <a:off x="11788852" y="57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9" name="n_3aveValue債務償還比率">
          <a:extLst>
            <a:ext uri="{FF2B5EF4-FFF2-40B4-BE49-F238E27FC236}">
              <a16:creationId xmlns:a16="http://schemas.microsoft.com/office/drawing/2014/main" id="{0409AE19-3879-4B5A-8EB5-925F1556F049}"/>
            </a:ext>
          </a:extLst>
        </xdr:cNvPr>
        <xdr:cNvSpPr txBox="1"/>
      </xdr:nvSpPr>
      <xdr:spPr>
        <a:xfrm>
          <a:off x="11103052" y="57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0" name="n_4aveValue債務償還比率">
          <a:extLst>
            <a:ext uri="{FF2B5EF4-FFF2-40B4-BE49-F238E27FC236}">
              <a16:creationId xmlns:a16="http://schemas.microsoft.com/office/drawing/2014/main" id="{766B02A2-207D-4089-9E87-EF398683728D}"/>
            </a:ext>
          </a:extLst>
        </xdr:cNvPr>
        <xdr:cNvSpPr txBox="1"/>
      </xdr:nvSpPr>
      <xdr:spPr>
        <a:xfrm>
          <a:off x="10417252" y="572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40113</xdr:rowOff>
    </xdr:from>
    <xdr:ext cx="469744" cy="259045"/>
    <xdr:sp macro="" textlink="">
      <xdr:nvSpPr>
        <xdr:cNvPr id="161" name="n_1mainValue債務償還比率">
          <a:extLst>
            <a:ext uri="{FF2B5EF4-FFF2-40B4-BE49-F238E27FC236}">
              <a16:creationId xmlns:a16="http://schemas.microsoft.com/office/drawing/2014/main" id="{F9911FDC-4B9C-4680-8032-0128D9357139}"/>
            </a:ext>
          </a:extLst>
        </xdr:cNvPr>
        <xdr:cNvSpPr txBox="1"/>
      </xdr:nvSpPr>
      <xdr:spPr>
        <a:xfrm>
          <a:off x="12461952" y="52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38673</xdr:rowOff>
    </xdr:from>
    <xdr:ext cx="469744" cy="259045"/>
    <xdr:sp macro="" textlink="">
      <xdr:nvSpPr>
        <xdr:cNvPr id="162" name="n_2mainValue債務償還比率">
          <a:extLst>
            <a:ext uri="{FF2B5EF4-FFF2-40B4-BE49-F238E27FC236}">
              <a16:creationId xmlns:a16="http://schemas.microsoft.com/office/drawing/2014/main" id="{EB698769-5521-444A-A53E-DA0EC77F8643}"/>
            </a:ext>
          </a:extLst>
        </xdr:cNvPr>
        <xdr:cNvSpPr txBox="1"/>
      </xdr:nvSpPr>
      <xdr:spPr>
        <a:xfrm>
          <a:off x="11788852" y="52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47309</xdr:rowOff>
    </xdr:from>
    <xdr:ext cx="469744" cy="259045"/>
    <xdr:sp macro="" textlink="">
      <xdr:nvSpPr>
        <xdr:cNvPr id="163" name="n_3mainValue債務償還比率">
          <a:extLst>
            <a:ext uri="{FF2B5EF4-FFF2-40B4-BE49-F238E27FC236}">
              <a16:creationId xmlns:a16="http://schemas.microsoft.com/office/drawing/2014/main" id="{3CCAAEBC-FE48-4752-ABCB-E1BA5D59917B}"/>
            </a:ext>
          </a:extLst>
        </xdr:cNvPr>
        <xdr:cNvSpPr txBox="1"/>
      </xdr:nvSpPr>
      <xdr:spPr>
        <a:xfrm>
          <a:off x="11103052" y="52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50497</xdr:rowOff>
    </xdr:from>
    <xdr:ext cx="469744" cy="259045"/>
    <xdr:sp macro="" textlink="">
      <xdr:nvSpPr>
        <xdr:cNvPr id="164" name="n_4mainValue債務償還比率">
          <a:extLst>
            <a:ext uri="{FF2B5EF4-FFF2-40B4-BE49-F238E27FC236}">
              <a16:creationId xmlns:a16="http://schemas.microsoft.com/office/drawing/2014/main" id="{91B60EBB-E4D0-4F98-8F6F-A598C21AA87C}"/>
            </a:ext>
          </a:extLst>
        </xdr:cNvPr>
        <xdr:cNvSpPr txBox="1"/>
      </xdr:nvSpPr>
      <xdr:spPr>
        <a:xfrm>
          <a:off x="10417252" y="52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95A5F659-3024-4222-86D6-55BEA9FC792F}"/>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20CAFCD-D425-4DF5-87D5-38FDD0C2DCEA}"/>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C0C73D1-F2DE-44DA-BA5F-3A948B062C84}"/>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8DE7138-59EC-4AAE-9A22-E686A5520F7E}"/>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A6DCB2C0-58D0-4B62-B2A2-AFAF4DE12FB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AF08E9E3-5030-4641-AF0F-8DB8293A3353}"/>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1DA598-421E-4F81-8B9C-BC834A457AA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AA81F0-B1FC-4026-AAC5-09B2075D436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3B9400-FC05-4EE1-9C34-00568FA1D35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96B334-8E02-44D1-A80B-E752F7B9A38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8100B2-7D85-4771-A535-F879F446AA7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2A293A-38AC-4243-8B78-6F7F472D01A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6E6770-88F4-491C-8743-17CD8AB607D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6ED8E1-E1E2-4CEF-9BBE-7D3867C8D83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9EB13C-A42D-4A05-8CCB-822728B71DA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AD7346-97AD-43A5-A01C-15FF7252CFB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0BC08B-DE2B-46D3-AF59-18A63A9B329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31015A-F19A-44B3-B19C-EE0A259A1A7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ED5289-4260-40D0-A989-04CBCAB6008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D07936-85E8-46B7-8EA3-008FA0FD63C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B24C09-D423-4B70-B947-7C10C0032A54}"/>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EF4AAD-A60C-46E3-8EFA-A60C8AA5B5C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7E9116-D901-449F-ACCD-E4C93B02AAF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99ABFF-368F-4D13-979F-0B250FCEB48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88E24E-A9F4-4659-9972-40BB2ADDA22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58754A-B281-47D9-BE4C-63D68107416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D8391A-689F-43A5-9742-2820911AC84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F160FB-A945-479C-996B-B5445DF320A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6F033C-1A64-443E-9830-4E815F8AA22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920E7A-BFC5-4CEF-89F7-417F0DBB5BD8}"/>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3A3CAE-428E-491A-A3A8-135698C0C91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4CB13D-E59E-453D-AFB5-E0C4A0F0AFB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18C687-6EE9-4677-8A0C-2EC99B7230C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82F94C-EDE1-4C92-ADED-CBEA02DD1DA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78F0A4-4C46-4996-9E15-422A49CC1FA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B3A284-9DAC-46C0-8F30-D2A2EFA27E7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D3A6A3-BD6A-4118-BC50-80622AB2C24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9300B3-9C39-4966-8F04-2C88B73BB35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5BD4C2-2A61-4F23-8EC1-D952F0E116D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B26568-7A23-4B17-900B-44DA85DE16F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3CC724-1624-4688-A265-623EC5ABE4E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8A48D3-E103-4CC7-A8CE-38D15315BCC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520FD7-496B-46C9-A56B-6FBE8D2D1CA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4499C4-2592-4595-9B5E-0563FF2850E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F4CAE8-1079-4309-A73F-3D8A0C226DD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2F8124-2BE4-4F9C-8858-6E084749656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0B5E52-E89B-4940-BC91-3A81F361CD8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6E6DF0-D3E0-4AA6-B351-7367E3A2AA3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7C521E-5312-4A71-A154-2F81222BE4AB}"/>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03DEE33-F26D-4589-B301-7FC723418A56}"/>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1B2BAF6-AB60-4754-85AF-EBA7C317FB9E}"/>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394689D-AA9D-49C5-AE8A-541CCC90550B}"/>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2954414-35A5-498C-A888-C6593BF7E74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6AFBFA7-9799-4F15-8319-0E5FFCF1C894}"/>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F3B9274-E67E-4D49-8E86-F403DBA5FE38}"/>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D5BBAB-CD33-47C2-938D-D07CF9AE9494}"/>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EC94F94-8F76-4D3F-A101-17A260E244D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DBA3D4F-95C8-4714-8ACC-04796033EDDC}"/>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9AFA0B0-903F-40C4-A230-2CF60FE860C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6091D57-017E-4193-A72A-9F8D32AF4BC6}"/>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9FA325-8426-482C-A2B0-59DE44352A6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DEAAD9B5-80BE-443B-8041-913D1A008FB9}"/>
            </a:ext>
          </a:extLst>
        </xdr:cNvPr>
        <xdr:cNvCxnSpPr/>
      </xdr:nvCxnSpPr>
      <xdr:spPr>
        <a:xfrm flipV="1">
          <a:off x="4177665" y="54076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63C38A83-DD4A-448D-B320-CB10C42EA9BF}"/>
            </a:ext>
          </a:extLst>
        </xdr:cNvPr>
        <xdr:cNvSpPr txBox="1"/>
      </xdr:nvSpPr>
      <xdr:spPr>
        <a:xfrm>
          <a:off x="42164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723A149-F98C-43A2-A15A-C21AF40A5690}"/>
            </a:ext>
          </a:extLst>
        </xdr:cNvPr>
        <xdr:cNvCxnSpPr/>
      </xdr:nvCxnSpPr>
      <xdr:spPr>
        <a:xfrm>
          <a:off x="4108450" y="679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452917CE-1FF5-4ADD-A642-C8A9C1AE9951}"/>
            </a:ext>
          </a:extLst>
        </xdr:cNvPr>
        <xdr:cNvSpPr txBox="1"/>
      </xdr:nvSpPr>
      <xdr:spPr>
        <a:xfrm>
          <a:off x="4216400"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25CDC8F-055B-43BB-884B-27A495B42015}"/>
            </a:ext>
          </a:extLst>
        </xdr:cNvPr>
        <xdr:cNvCxnSpPr/>
      </xdr:nvCxnSpPr>
      <xdr:spPr>
        <a:xfrm>
          <a:off x="4108450" y="540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45ED0ECC-E273-40A9-88C1-2890C08CDE9B}"/>
            </a:ext>
          </a:extLst>
        </xdr:cNvPr>
        <xdr:cNvSpPr txBox="1"/>
      </xdr:nvSpPr>
      <xdr:spPr>
        <a:xfrm>
          <a:off x="4216400" y="5802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25A766D3-674A-4C08-B948-F76833E7B3F2}"/>
            </a:ext>
          </a:extLst>
        </xdr:cNvPr>
        <xdr:cNvSpPr/>
      </xdr:nvSpPr>
      <xdr:spPr>
        <a:xfrm>
          <a:off x="4127500" y="5951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16DC7CE8-B704-4C90-8CB0-1748C90302F3}"/>
            </a:ext>
          </a:extLst>
        </xdr:cNvPr>
        <xdr:cNvSpPr/>
      </xdr:nvSpPr>
      <xdr:spPr>
        <a:xfrm>
          <a:off x="3384550" y="5897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A5D75923-7086-45FD-B5C4-AFEC8A2E61F0}"/>
            </a:ext>
          </a:extLst>
        </xdr:cNvPr>
        <xdr:cNvSpPr/>
      </xdr:nvSpPr>
      <xdr:spPr>
        <a:xfrm>
          <a:off x="2571750" y="5901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E2B4B3BC-E8EC-4A0E-A72C-FC24CB885222}"/>
            </a:ext>
          </a:extLst>
        </xdr:cNvPr>
        <xdr:cNvSpPr/>
      </xdr:nvSpPr>
      <xdr:spPr>
        <a:xfrm>
          <a:off x="1778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BCA944D1-8381-437B-BBE7-13E4BADD2443}"/>
            </a:ext>
          </a:extLst>
        </xdr:cNvPr>
        <xdr:cNvSpPr/>
      </xdr:nvSpPr>
      <xdr:spPr>
        <a:xfrm>
          <a:off x="984250" y="5679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42AFEC-D3AC-4B08-BF2D-673646181B9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8194C3-AF17-4F29-8A63-663D9E3B068F}"/>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9FDE8E-A8A6-4A9E-BD09-6AD50C76AA4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6CCFE9-59D7-4568-8FBF-78AAE44F940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BB65C0-2D47-45A3-9F47-485F308531B7}"/>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a:extLst>
            <a:ext uri="{FF2B5EF4-FFF2-40B4-BE49-F238E27FC236}">
              <a16:creationId xmlns:a16="http://schemas.microsoft.com/office/drawing/2014/main" id="{141505A9-3E7D-4D18-942E-C563B207E046}"/>
            </a:ext>
          </a:extLst>
        </xdr:cNvPr>
        <xdr:cNvSpPr/>
      </xdr:nvSpPr>
      <xdr:spPr>
        <a:xfrm>
          <a:off x="412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753C0CFB-50CE-447D-BD3D-BEB926986F9C}"/>
            </a:ext>
          </a:extLst>
        </xdr:cNvPr>
        <xdr:cNvSpPr txBox="1"/>
      </xdr:nvSpPr>
      <xdr:spPr>
        <a:xfrm>
          <a:off x="42164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5" name="楕円 74">
          <a:extLst>
            <a:ext uri="{FF2B5EF4-FFF2-40B4-BE49-F238E27FC236}">
              <a16:creationId xmlns:a16="http://schemas.microsoft.com/office/drawing/2014/main" id="{9F94E45B-6245-4A76-8B3A-A6A6C7DD1723}"/>
            </a:ext>
          </a:extLst>
        </xdr:cNvPr>
        <xdr:cNvSpPr/>
      </xdr:nvSpPr>
      <xdr:spPr>
        <a:xfrm>
          <a:off x="3384550" y="5901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72390</xdr:rowOff>
    </xdr:to>
    <xdr:cxnSp macro="">
      <xdr:nvCxnSpPr>
        <xdr:cNvPr id="76" name="直線コネクタ 75">
          <a:extLst>
            <a:ext uri="{FF2B5EF4-FFF2-40B4-BE49-F238E27FC236}">
              <a16:creationId xmlns:a16="http://schemas.microsoft.com/office/drawing/2014/main" id="{2E3A955E-3F78-4F5D-8B60-4999CEE4A89C}"/>
            </a:ext>
          </a:extLst>
        </xdr:cNvPr>
        <xdr:cNvCxnSpPr/>
      </xdr:nvCxnSpPr>
      <xdr:spPr>
        <a:xfrm>
          <a:off x="3429000" y="5952490"/>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7" name="楕円 76">
          <a:extLst>
            <a:ext uri="{FF2B5EF4-FFF2-40B4-BE49-F238E27FC236}">
              <a16:creationId xmlns:a16="http://schemas.microsoft.com/office/drawing/2014/main" id="{83E22144-0234-4AF4-B202-2F0C7B061D9A}"/>
            </a:ext>
          </a:extLst>
        </xdr:cNvPr>
        <xdr:cNvSpPr/>
      </xdr:nvSpPr>
      <xdr:spPr>
        <a:xfrm>
          <a:off x="257175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167640</xdr:rowOff>
    </xdr:to>
    <xdr:cxnSp macro="">
      <xdr:nvCxnSpPr>
        <xdr:cNvPr id="78" name="直線コネクタ 77">
          <a:extLst>
            <a:ext uri="{FF2B5EF4-FFF2-40B4-BE49-F238E27FC236}">
              <a16:creationId xmlns:a16="http://schemas.microsoft.com/office/drawing/2014/main" id="{96C916CE-6BAF-4B10-B2E4-567140D51406}"/>
            </a:ext>
          </a:extLst>
        </xdr:cNvPr>
        <xdr:cNvCxnSpPr/>
      </xdr:nvCxnSpPr>
      <xdr:spPr>
        <a:xfrm>
          <a:off x="2622550" y="5872480"/>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a:extLst>
            <a:ext uri="{FF2B5EF4-FFF2-40B4-BE49-F238E27FC236}">
              <a16:creationId xmlns:a16="http://schemas.microsoft.com/office/drawing/2014/main" id="{AAC4B4F2-A95A-467B-A0AD-C20A9FE16248}"/>
            </a:ext>
          </a:extLst>
        </xdr:cNvPr>
        <xdr:cNvSpPr/>
      </xdr:nvSpPr>
      <xdr:spPr>
        <a:xfrm>
          <a:off x="17780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FDB29A8C-2F32-45FC-998D-914BAD3045C0}"/>
            </a:ext>
          </a:extLst>
        </xdr:cNvPr>
        <xdr:cNvCxnSpPr/>
      </xdr:nvCxnSpPr>
      <xdr:spPr>
        <a:xfrm flipV="1">
          <a:off x="1828800" y="5872480"/>
          <a:ext cx="793750" cy="3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55880</xdr:rowOff>
    </xdr:from>
    <xdr:to>
      <xdr:col>6</xdr:col>
      <xdr:colOff>38100</xdr:colOff>
      <xdr:row>34</xdr:row>
      <xdr:rowOff>157480</xdr:rowOff>
    </xdr:to>
    <xdr:sp macro="" textlink="">
      <xdr:nvSpPr>
        <xdr:cNvPr id="81" name="楕円 80">
          <a:extLst>
            <a:ext uri="{FF2B5EF4-FFF2-40B4-BE49-F238E27FC236}">
              <a16:creationId xmlns:a16="http://schemas.microsoft.com/office/drawing/2014/main" id="{22ACEBDA-ACC3-4801-898F-CE3D37F94019}"/>
            </a:ext>
          </a:extLst>
        </xdr:cNvPr>
        <xdr:cNvSpPr/>
      </xdr:nvSpPr>
      <xdr:spPr>
        <a:xfrm>
          <a:off x="984250" y="5675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106680</xdr:rowOff>
    </xdr:from>
    <xdr:to>
      <xdr:col>10</xdr:col>
      <xdr:colOff>114300</xdr:colOff>
      <xdr:row>37</xdr:row>
      <xdr:rowOff>99060</xdr:rowOff>
    </xdr:to>
    <xdr:cxnSp macro="">
      <xdr:nvCxnSpPr>
        <xdr:cNvPr id="82" name="直線コネクタ 81">
          <a:extLst>
            <a:ext uri="{FF2B5EF4-FFF2-40B4-BE49-F238E27FC236}">
              <a16:creationId xmlns:a16="http://schemas.microsoft.com/office/drawing/2014/main" id="{C7C5D812-3165-497B-8C21-2860DBBBB843}"/>
            </a:ext>
          </a:extLst>
        </xdr:cNvPr>
        <xdr:cNvCxnSpPr/>
      </xdr:nvCxnSpPr>
      <xdr:spPr>
        <a:xfrm>
          <a:off x="1028700" y="5726430"/>
          <a:ext cx="8001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AD8CA992-45EB-4E8A-9D3D-1B289BA19DE1}"/>
            </a:ext>
          </a:extLst>
        </xdr:cNvPr>
        <xdr:cNvSpPr txBox="1"/>
      </xdr:nvSpPr>
      <xdr:spPr>
        <a:xfrm>
          <a:off x="32391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a:extLst>
            <a:ext uri="{FF2B5EF4-FFF2-40B4-BE49-F238E27FC236}">
              <a16:creationId xmlns:a16="http://schemas.microsoft.com/office/drawing/2014/main" id="{6406BF95-2763-4B84-A6C5-7E00CC33E58E}"/>
            </a:ext>
          </a:extLst>
        </xdr:cNvPr>
        <xdr:cNvSpPr txBox="1"/>
      </xdr:nvSpPr>
      <xdr:spPr>
        <a:xfrm>
          <a:off x="2439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3128BA44-3885-4549-899B-E46F041FDC64}"/>
            </a:ext>
          </a:extLst>
        </xdr:cNvPr>
        <xdr:cNvSpPr txBox="1"/>
      </xdr:nvSpPr>
      <xdr:spPr>
        <a:xfrm>
          <a:off x="164529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D46FAED2-CD21-4E72-A4B2-492B48C1F766}"/>
            </a:ext>
          </a:extLst>
        </xdr:cNvPr>
        <xdr:cNvSpPr txBox="1"/>
      </xdr:nvSpPr>
      <xdr:spPr>
        <a:xfrm>
          <a:off x="8515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2804A6CB-95E6-464D-8DD0-A44BE51120D5}"/>
            </a:ext>
          </a:extLst>
        </xdr:cNvPr>
        <xdr:cNvSpPr txBox="1"/>
      </xdr:nvSpPr>
      <xdr:spPr>
        <a:xfrm>
          <a:off x="32391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8" name="n_2mainValue【道路】&#10;有形固定資産減価償却率">
          <a:extLst>
            <a:ext uri="{FF2B5EF4-FFF2-40B4-BE49-F238E27FC236}">
              <a16:creationId xmlns:a16="http://schemas.microsoft.com/office/drawing/2014/main" id="{259F49C1-7CD6-45E2-ABC0-53EF891022F2}"/>
            </a:ext>
          </a:extLst>
        </xdr:cNvPr>
        <xdr:cNvSpPr txBox="1"/>
      </xdr:nvSpPr>
      <xdr:spPr>
        <a:xfrm>
          <a:off x="2439044"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9" name="n_3mainValue【道路】&#10;有形固定資産減価償却率">
          <a:extLst>
            <a:ext uri="{FF2B5EF4-FFF2-40B4-BE49-F238E27FC236}">
              <a16:creationId xmlns:a16="http://schemas.microsoft.com/office/drawing/2014/main" id="{DA9034F1-7FCD-49E6-AA1F-B821F13DEFB9}"/>
            </a:ext>
          </a:extLst>
        </xdr:cNvPr>
        <xdr:cNvSpPr txBox="1"/>
      </xdr:nvSpPr>
      <xdr:spPr>
        <a:xfrm>
          <a:off x="164529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2557</xdr:rowOff>
    </xdr:from>
    <xdr:ext cx="405111" cy="259045"/>
    <xdr:sp macro="" textlink="">
      <xdr:nvSpPr>
        <xdr:cNvPr id="90" name="n_4mainValue【道路】&#10;有形固定資産減価償却率">
          <a:extLst>
            <a:ext uri="{FF2B5EF4-FFF2-40B4-BE49-F238E27FC236}">
              <a16:creationId xmlns:a16="http://schemas.microsoft.com/office/drawing/2014/main" id="{92619878-57FF-4059-9BD6-B5D705F3F471}"/>
            </a:ext>
          </a:extLst>
        </xdr:cNvPr>
        <xdr:cNvSpPr txBox="1"/>
      </xdr:nvSpPr>
      <xdr:spPr>
        <a:xfrm>
          <a:off x="851544" y="54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76F9A7E-02C5-477D-A61A-B107ADCA18A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72E96FB-BAE4-46C6-86DF-C2BA6D5F476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47AE401-3598-4052-B579-6B0269C0A37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7C4B0D7-B7B4-4217-B9BF-5EF324AE1D0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F4EED2D-C53F-454C-A56D-F7834583B9E8}"/>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76DD99B-C048-4F1C-8676-A3170837CCCE}"/>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A34296F-50A6-4E91-9953-9C2D816CC3D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4E1CB51-B8E4-4232-A079-B1CF98D2C6E3}"/>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4E738E5-FCA1-462B-B8DC-543F764F046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33B2792-1CB1-4263-BDFA-AB6E93CB525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3D9564C-B4BD-4A6B-8C01-516C7C6DB8D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B49CF94-CEF4-4F04-86DD-1C53ED43ACA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94BDBC9-86D4-4B43-BB3F-8041B225E06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2A8F5EB-B4F5-46F9-B8C5-087F031CCECB}"/>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E981B6D-CF47-4ECF-81CF-B207EAEA170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A18AE09-5A79-4FA0-9055-0064526B6E39}"/>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65A8B65-4D17-4DE9-9DB5-BE7BCB991E1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D7C36B7-734C-4F13-B0C4-40DB5CE31D1E}"/>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EE115AD-9356-412A-92AE-36CBA71FE8DB}"/>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1A902CE-4686-4636-B718-D370C52A2B56}"/>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8DBE83D-1964-4739-A699-E6B7165793C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976252C-3F94-4508-8084-32B39769218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806DE67-F448-490E-A1D1-9A7C63426BA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205152EC-3490-4E91-847F-F4A8D14CB409}"/>
            </a:ext>
          </a:extLst>
        </xdr:cNvPr>
        <xdr:cNvCxnSpPr/>
      </xdr:nvCxnSpPr>
      <xdr:spPr>
        <a:xfrm flipV="1">
          <a:off x="9429115" y="5436921"/>
          <a:ext cx="0" cy="12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E6A1E005-010B-4CB4-952A-7D33EB116334}"/>
            </a:ext>
          </a:extLst>
        </xdr:cNvPr>
        <xdr:cNvSpPr txBox="1"/>
      </xdr:nvSpPr>
      <xdr:spPr>
        <a:xfrm>
          <a:off x="9467850" y="67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55C690C8-43D1-429C-8E9E-FC7DD69281C1}"/>
            </a:ext>
          </a:extLst>
        </xdr:cNvPr>
        <xdr:cNvCxnSpPr/>
      </xdr:nvCxnSpPr>
      <xdr:spPr>
        <a:xfrm>
          <a:off x="9359900" y="6711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4E6CF164-A8F8-45BA-9518-A0F3B659D24F}"/>
            </a:ext>
          </a:extLst>
        </xdr:cNvPr>
        <xdr:cNvSpPr txBox="1"/>
      </xdr:nvSpPr>
      <xdr:spPr>
        <a:xfrm>
          <a:off x="9467850" y="521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F9C94D9E-EA30-4153-A90F-D25CCEFFB065}"/>
            </a:ext>
          </a:extLst>
        </xdr:cNvPr>
        <xdr:cNvCxnSpPr/>
      </xdr:nvCxnSpPr>
      <xdr:spPr>
        <a:xfrm>
          <a:off x="9359900" y="543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a:extLst>
            <a:ext uri="{FF2B5EF4-FFF2-40B4-BE49-F238E27FC236}">
              <a16:creationId xmlns:a16="http://schemas.microsoft.com/office/drawing/2014/main" id="{92DD19BC-D3FF-43F1-945C-8AB52EEFEDFA}"/>
            </a:ext>
          </a:extLst>
        </xdr:cNvPr>
        <xdr:cNvSpPr txBox="1"/>
      </xdr:nvSpPr>
      <xdr:spPr>
        <a:xfrm>
          <a:off x="9467850" y="621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D656FB4D-5C67-464C-8689-BB346D69A0E0}"/>
            </a:ext>
          </a:extLst>
        </xdr:cNvPr>
        <xdr:cNvSpPr/>
      </xdr:nvSpPr>
      <xdr:spPr>
        <a:xfrm>
          <a:off x="9398000" y="62345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D6B294B3-B2B1-4317-891E-34050647CAF4}"/>
            </a:ext>
          </a:extLst>
        </xdr:cNvPr>
        <xdr:cNvSpPr/>
      </xdr:nvSpPr>
      <xdr:spPr>
        <a:xfrm>
          <a:off x="8636000" y="6244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D764BABE-BEAF-48A3-9CF4-270A3AEFFC44}"/>
            </a:ext>
          </a:extLst>
        </xdr:cNvPr>
        <xdr:cNvSpPr/>
      </xdr:nvSpPr>
      <xdr:spPr>
        <a:xfrm>
          <a:off x="7842250" y="62657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12C766B9-D3A3-4E70-BCC6-9F7852D2F759}"/>
            </a:ext>
          </a:extLst>
        </xdr:cNvPr>
        <xdr:cNvSpPr/>
      </xdr:nvSpPr>
      <xdr:spPr>
        <a:xfrm>
          <a:off x="7029450" y="628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3CACCFD7-D64E-4DBA-AE3C-9B6F68B4F87A}"/>
            </a:ext>
          </a:extLst>
        </xdr:cNvPr>
        <xdr:cNvSpPr/>
      </xdr:nvSpPr>
      <xdr:spPr>
        <a:xfrm>
          <a:off x="6235700" y="6202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85296F5-6E51-49FC-B46E-6B30B25FAE4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0B5BB55-957B-441A-A05E-F9104E03E1C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D7567F-E56E-449D-9A0E-874C33EC1CF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FE62966-5B48-4E00-9F3C-885F4BC12149}"/>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1B5B7DA-38BF-478E-B0D5-AA3245800699}"/>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31934</xdr:rowOff>
    </xdr:from>
    <xdr:to>
      <xdr:col>55</xdr:col>
      <xdr:colOff>50800</xdr:colOff>
      <xdr:row>36</xdr:row>
      <xdr:rowOff>133534</xdr:rowOff>
    </xdr:to>
    <xdr:sp macro="" textlink="">
      <xdr:nvSpPr>
        <xdr:cNvPr id="130" name="楕円 129">
          <a:extLst>
            <a:ext uri="{FF2B5EF4-FFF2-40B4-BE49-F238E27FC236}">
              <a16:creationId xmlns:a16="http://schemas.microsoft.com/office/drawing/2014/main" id="{7C7A429B-4480-4D7C-845F-3AAE3F6A3268}"/>
            </a:ext>
          </a:extLst>
        </xdr:cNvPr>
        <xdr:cNvSpPr/>
      </xdr:nvSpPr>
      <xdr:spPr>
        <a:xfrm>
          <a:off x="9398000" y="59818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54811</xdr:rowOff>
    </xdr:from>
    <xdr:ext cx="534377" cy="259045"/>
    <xdr:sp macro="" textlink="">
      <xdr:nvSpPr>
        <xdr:cNvPr id="131" name="【道路】&#10;一人当たり延長該当値テキスト">
          <a:extLst>
            <a:ext uri="{FF2B5EF4-FFF2-40B4-BE49-F238E27FC236}">
              <a16:creationId xmlns:a16="http://schemas.microsoft.com/office/drawing/2014/main" id="{1086D838-1B14-4EAE-809C-D5AA9F296327}"/>
            </a:ext>
          </a:extLst>
        </xdr:cNvPr>
        <xdr:cNvSpPr txBox="1"/>
      </xdr:nvSpPr>
      <xdr:spPr>
        <a:xfrm>
          <a:off x="9467850" y="58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97637</xdr:rowOff>
    </xdr:from>
    <xdr:to>
      <xdr:col>50</xdr:col>
      <xdr:colOff>165100</xdr:colOff>
      <xdr:row>34</xdr:row>
      <xdr:rowOff>27787</xdr:rowOff>
    </xdr:to>
    <xdr:sp macro="" textlink="">
      <xdr:nvSpPr>
        <xdr:cNvPr id="132" name="楕円 131">
          <a:extLst>
            <a:ext uri="{FF2B5EF4-FFF2-40B4-BE49-F238E27FC236}">
              <a16:creationId xmlns:a16="http://schemas.microsoft.com/office/drawing/2014/main" id="{37699EC7-163B-4343-B9AF-24CB7B8A9330}"/>
            </a:ext>
          </a:extLst>
        </xdr:cNvPr>
        <xdr:cNvSpPr/>
      </xdr:nvSpPr>
      <xdr:spPr>
        <a:xfrm>
          <a:off x="8636000" y="5552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148437</xdr:rowOff>
    </xdr:from>
    <xdr:to>
      <xdr:col>55</xdr:col>
      <xdr:colOff>0</xdr:colOff>
      <xdr:row>36</xdr:row>
      <xdr:rowOff>82734</xdr:rowOff>
    </xdr:to>
    <xdr:cxnSp macro="">
      <xdr:nvCxnSpPr>
        <xdr:cNvPr id="133" name="直線コネクタ 132">
          <a:extLst>
            <a:ext uri="{FF2B5EF4-FFF2-40B4-BE49-F238E27FC236}">
              <a16:creationId xmlns:a16="http://schemas.microsoft.com/office/drawing/2014/main" id="{C88E81A6-7F3B-4F70-9372-1A1F3238CFCA}"/>
            </a:ext>
          </a:extLst>
        </xdr:cNvPr>
        <xdr:cNvCxnSpPr/>
      </xdr:nvCxnSpPr>
      <xdr:spPr>
        <a:xfrm>
          <a:off x="8686800" y="5603087"/>
          <a:ext cx="742950" cy="4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136671</xdr:rowOff>
    </xdr:from>
    <xdr:to>
      <xdr:col>46</xdr:col>
      <xdr:colOff>38100</xdr:colOff>
      <xdr:row>34</xdr:row>
      <xdr:rowOff>66821</xdr:rowOff>
    </xdr:to>
    <xdr:sp macro="" textlink="">
      <xdr:nvSpPr>
        <xdr:cNvPr id="134" name="楕円 133">
          <a:extLst>
            <a:ext uri="{FF2B5EF4-FFF2-40B4-BE49-F238E27FC236}">
              <a16:creationId xmlns:a16="http://schemas.microsoft.com/office/drawing/2014/main" id="{CE530A36-6BB3-457E-9A2C-555FB0A75D03}"/>
            </a:ext>
          </a:extLst>
        </xdr:cNvPr>
        <xdr:cNvSpPr/>
      </xdr:nvSpPr>
      <xdr:spPr>
        <a:xfrm>
          <a:off x="7842250" y="55913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148437</xdr:rowOff>
    </xdr:from>
    <xdr:to>
      <xdr:col>50</xdr:col>
      <xdr:colOff>114300</xdr:colOff>
      <xdr:row>34</xdr:row>
      <xdr:rowOff>16021</xdr:rowOff>
    </xdr:to>
    <xdr:cxnSp macro="">
      <xdr:nvCxnSpPr>
        <xdr:cNvPr id="135" name="直線コネクタ 134">
          <a:extLst>
            <a:ext uri="{FF2B5EF4-FFF2-40B4-BE49-F238E27FC236}">
              <a16:creationId xmlns:a16="http://schemas.microsoft.com/office/drawing/2014/main" id="{D2476A80-DB1E-4EB7-A075-FF778BD4A712}"/>
            </a:ext>
          </a:extLst>
        </xdr:cNvPr>
        <xdr:cNvCxnSpPr/>
      </xdr:nvCxnSpPr>
      <xdr:spPr>
        <a:xfrm flipV="1">
          <a:off x="7886700" y="5603087"/>
          <a:ext cx="800100" cy="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616</xdr:rowOff>
    </xdr:from>
    <xdr:to>
      <xdr:col>41</xdr:col>
      <xdr:colOff>101600</xdr:colOff>
      <xdr:row>34</xdr:row>
      <xdr:rowOff>102216</xdr:rowOff>
    </xdr:to>
    <xdr:sp macro="" textlink="">
      <xdr:nvSpPr>
        <xdr:cNvPr id="136" name="楕円 135">
          <a:extLst>
            <a:ext uri="{FF2B5EF4-FFF2-40B4-BE49-F238E27FC236}">
              <a16:creationId xmlns:a16="http://schemas.microsoft.com/office/drawing/2014/main" id="{6655996D-FA36-440D-AB1F-2D4E00154287}"/>
            </a:ext>
          </a:extLst>
        </xdr:cNvPr>
        <xdr:cNvSpPr/>
      </xdr:nvSpPr>
      <xdr:spPr>
        <a:xfrm>
          <a:off x="7029450" y="5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16021</xdr:rowOff>
    </xdr:from>
    <xdr:to>
      <xdr:col>45</xdr:col>
      <xdr:colOff>177800</xdr:colOff>
      <xdr:row>34</xdr:row>
      <xdr:rowOff>51416</xdr:rowOff>
    </xdr:to>
    <xdr:cxnSp macro="">
      <xdr:nvCxnSpPr>
        <xdr:cNvPr id="137" name="直線コネクタ 136">
          <a:extLst>
            <a:ext uri="{FF2B5EF4-FFF2-40B4-BE49-F238E27FC236}">
              <a16:creationId xmlns:a16="http://schemas.microsoft.com/office/drawing/2014/main" id="{C337B0E3-0CD9-4CC7-87D4-47F46C3075E6}"/>
            </a:ext>
          </a:extLst>
        </xdr:cNvPr>
        <xdr:cNvCxnSpPr/>
      </xdr:nvCxnSpPr>
      <xdr:spPr>
        <a:xfrm flipV="1">
          <a:off x="7080250" y="5635771"/>
          <a:ext cx="80645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117926</xdr:rowOff>
    </xdr:from>
    <xdr:to>
      <xdr:col>36</xdr:col>
      <xdr:colOff>165100</xdr:colOff>
      <xdr:row>37</xdr:row>
      <xdr:rowOff>48076</xdr:rowOff>
    </xdr:to>
    <xdr:sp macro="" textlink="">
      <xdr:nvSpPr>
        <xdr:cNvPr id="138" name="楕円 137">
          <a:extLst>
            <a:ext uri="{FF2B5EF4-FFF2-40B4-BE49-F238E27FC236}">
              <a16:creationId xmlns:a16="http://schemas.microsoft.com/office/drawing/2014/main" id="{C30A973D-0504-4B4F-A38E-C6FF1862DEA0}"/>
            </a:ext>
          </a:extLst>
        </xdr:cNvPr>
        <xdr:cNvSpPr/>
      </xdr:nvSpPr>
      <xdr:spPr>
        <a:xfrm>
          <a:off x="6235700" y="6067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51416</xdr:rowOff>
    </xdr:from>
    <xdr:to>
      <xdr:col>41</xdr:col>
      <xdr:colOff>50800</xdr:colOff>
      <xdr:row>36</xdr:row>
      <xdr:rowOff>168726</xdr:rowOff>
    </xdr:to>
    <xdr:cxnSp macro="">
      <xdr:nvCxnSpPr>
        <xdr:cNvPr id="139" name="直線コネクタ 138">
          <a:extLst>
            <a:ext uri="{FF2B5EF4-FFF2-40B4-BE49-F238E27FC236}">
              <a16:creationId xmlns:a16="http://schemas.microsoft.com/office/drawing/2014/main" id="{89689954-FE20-4445-B6E6-75DE75E94DFD}"/>
            </a:ext>
          </a:extLst>
        </xdr:cNvPr>
        <xdr:cNvCxnSpPr/>
      </xdr:nvCxnSpPr>
      <xdr:spPr>
        <a:xfrm flipV="1">
          <a:off x="6286500" y="5671166"/>
          <a:ext cx="793750" cy="4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a:extLst>
            <a:ext uri="{FF2B5EF4-FFF2-40B4-BE49-F238E27FC236}">
              <a16:creationId xmlns:a16="http://schemas.microsoft.com/office/drawing/2014/main" id="{609C5E81-EA44-4414-A8AF-47B182D788C0}"/>
            </a:ext>
          </a:extLst>
        </xdr:cNvPr>
        <xdr:cNvSpPr txBox="1"/>
      </xdr:nvSpPr>
      <xdr:spPr>
        <a:xfrm>
          <a:off x="8425961" y="63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a:extLst>
            <a:ext uri="{FF2B5EF4-FFF2-40B4-BE49-F238E27FC236}">
              <a16:creationId xmlns:a16="http://schemas.microsoft.com/office/drawing/2014/main" id="{16109065-8BB3-4D08-A967-F185C26B92B7}"/>
            </a:ext>
          </a:extLst>
        </xdr:cNvPr>
        <xdr:cNvSpPr txBox="1"/>
      </xdr:nvSpPr>
      <xdr:spPr>
        <a:xfrm>
          <a:off x="7644911" y="63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a:extLst>
            <a:ext uri="{FF2B5EF4-FFF2-40B4-BE49-F238E27FC236}">
              <a16:creationId xmlns:a16="http://schemas.microsoft.com/office/drawing/2014/main" id="{A6F6B5B4-E77F-4C40-9777-0B729B020FC3}"/>
            </a:ext>
          </a:extLst>
        </xdr:cNvPr>
        <xdr:cNvSpPr txBox="1"/>
      </xdr:nvSpPr>
      <xdr:spPr>
        <a:xfrm>
          <a:off x="6851161" y="63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a:extLst>
            <a:ext uri="{FF2B5EF4-FFF2-40B4-BE49-F238E27FC236}">
              <a16:creationId xmlns:a16="http://schemas.microsoft.com/office/drawing/2014/main" id="{CF857E40-76B9-49E9-A458-6D1A9E6BBE9D}"/>
            </a:ext>
          </a:extLst>
        </xdr:cNvPr>
        <xdr:cNvSpPr txBox="1"/>
      </xdr:nvSpPr>
      <xdr:spPr>
        <a:xfrm>
          <a:off x="6038361" y="6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44314</xdr:rowOff>
    </xdr:from>
    <xdr:ext cx="534377" cy="259045"/>
    <xdr:sp macro="" textlink="">
      <xdr:nvSpPr>
        <xdr:cNvPr id="144" name="n_1mainValue【道路】&#10;一人当たり延長">
          <a:extLst>
            <a:ext uri="{FF2B5EF4-FFF2-40B4-BE49-F238E27FC236}">
              <a16:creationId xmlns:a16="http://schemas.microsoft.com/office/drawing/2014/main" id="{AFA405F8-75E3-434C-92E1-08292243C760}"/>
            </a:ext>
          </a:extLst>
        </xdr:cNvPr>
        <xdr:cNvSpPr txBox="1"/>
      </xdr:nvSpPr>
      <xdr:spPr>
        <a:xfrm>
          <a:off x="8425961" y="53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83348</xdr:rowOff>
    </xdr:from>
    <xdr:ext cx="534377" cy="259045"/>
    <xdr:sp macro="" textlink="">
      <xdr:nvSpPr>
        <xdr:cNvPr id="145" name="n_2mainValue【道路】&#10;一人当たり延長">
          <a:extLst>
            <a:ext uri="{FF2B5EF4-FFF2-40B4-BE49-F238E27FC236}">
              <a16:creationId xmlns:a16="http://schemas.microsoft.com/office/drawing/2014/main" id="{1B48B45B-4D20-443A-B332-1EED1E809AAF}"/>
            </a:ext>
          </a:extLst>
        </xdr:cNvPr>
        <xdr:cNvSpPr txBox="1"/>
      </xdr:nvSpPr>
      <xdr:spPr>
        <a:xfrm>
          <a:off x="7644911" y="53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118743</xdr:rowOff>
    </xdr:from>
    <xdr:ext cx="534377" cy="259045"/>
    <xdr:sp macro="" textlink="">
      <xdr:nvSpPr>
        <xdr:cNvPr id="146" name="n_3mainValue【道路】&#10;一人当たり延長">
          <a:extLst>
            <a:ext uri="{FF2B5EF4-FFF2-40B4-BE49-F238E27FC236}">
              <a16:creationId xmlns:a16="http://schemas.microsoft.com/office/drawing/2014/main" id="{A6B71192-6395-402B-8CEA-D74DA5745849}"/>
            </a:ext>
          </a:extLst>
        </xdr:cNvPr>
        <xdr:cNvSpPr txBox="1"/>
      </xdr:nvSpPr>
      <xdr:spPr>
        <a:xfrm>
          <a:off x="6851161" y="54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64603</xdr:rowOff>
    </xdr:from>
    <xdr:ext cx="534377" cy="259045"/>
    <xdr:sp macro="" textlink="">
      <xdr:nvSpPr>
        <xdr:cNvPr id="147" name="n_4mainValue【道路】&#10;一人当たり延長">
          <a:extLst>
            <a:ext uri="{FF2B5EF4-FFF2-40B4-BE49-F238E27FC236}">
              <a16:creationId xmlns:a16="http://schemas.microsoft.com/office/drawing/2014/main" id="{977EC28B-1BAD-468B-AB2F-F9B6705746A6}"/>
            </a:ext>
          </a:extLst>
        </xdr:cNvPr>
        <xdr:cNvSpPr txBox="1"/>
      </xdr:nvSpPr>
      <xdr:spPr>
        <a:xfrm>
          <a:off x="6038361" y="58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1D60A64-03FB-4528-ACCD-6E406443081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E4D0D23-9E2E-4E8B-AC0D-FA7BCEA6D98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0BC619F-F049-48AE-BA76-94D33E85608D}"/>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85B7D75-8F9C-4D5A-8C3D-054C4DA0212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731E736-8A66-4589-A616-6B9841A6AB1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5A3E2D7-F1DD-476D-AD7D-90F873DED25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8191FE4-43A3-4CB0-AEE8-858B432263B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1EA06E5-14BE-4183-A1A5-5D32E19D70C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581FA99-71D9-4E1B-B703-387ED4A97941}"/>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0E0ACA8-1B85-44B9-8444-C63FEA04FF4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7CE721F-E894-4B95-99ED-E91AF88DA4F1}"/>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44CA38F-0DB1-4558-9A3D-46DFF76ECC97}"/>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7E1D71B-C03F-4829-891D-0C234557F932}"/>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BC4F984-2FC6-4881-A30D-7C4A0ABEB57A}"/>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A53322A-9168-4A2B-A795-6971BD349EAD}"/>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662FF9D-35E2-4C91-A04A-096FC72E9F7D}"/>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DBF6EF8-A72C-4CC0-A538-7956313C2ED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69F74D1-DF5E-4B93-B98F-793F35FF39D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C89D0B2-FAB5-4CBD-B79C-9C3C8D3C917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40D916A-DE1B-4B4F-B94E-2E0654CC09B9}"/>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803F48C-1597-4299-947D-ED7FD9A1DCD4}"/>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F44869B-EC07-485B-AE60-179907665DF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C00DDDC-FD0F-4196-A064-D86876313753}"/>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71AE272-A24C-4613-B700-F70F0401154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a:extLst>
            <a:ext uri="{FF2B5EF4-FFF2-40B4-BE49-F238E27FC236}">
              <a16:creationId xmlns:a16="http://schemas.microsoft.com/office/drawing/2014/main" id="{77C6E927-BDF2-4C54-8EFF-3B399E27C7FC}"/>
            </a:ext>
          </a:extLst>
        </xdr:cNvPr>
        <xdr:cNvCxnSpPr/>
      </xdr:nvCxnSpPr>
      <xdr:spPr>
        <a:xfrm flipV="1">
          <a:off x="4177665" y="9286240"/>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A7A72D2-096C-4DBA-9BCC-3C1E42EEBA78}"/>
            </a:ext>
          </a:extLst>
        </xdr:cNvPr>
        <xdr:cNvSpPr txBox="1"/>
      </xdr:nvSpPr>
      <xdr:spPr>
        <a:xfrm>
          <a:off x="4216400" y="1055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a:extLst>
            <a:ext uri="{FF2B5EF4-FFF2-40B4-BE49-F238E27FC236}">
              <a16:creationId xmlns:a16="http://schemas.microsoft.com/office/drawing/2014/main" id="{FE542FFA-AE9F-4EFA-8A38-E8DB73FD1137}"/>
            </a:ext>
          </a:extLst>
        </xdr:cNvPr>
        <xdr:cNvCxnSpPr/>
      </xdr:nvCxnSpPr>
      <xdr:spPr>
        <a:xfrm>
          <a:off x="4108450" y="10550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D6F98F82-0CD6-4E12-AB9C-5F7847A9BCDA}"/>
            </a:ext>
          </a:extLst>
        </xdr:cNvPr>
        <xdr:cNvSpPr txBox="1"/>
      </xdr:nvSpPr>
      <xdr:spPr>
        <a:xfrm>
          <a:off x="4216400"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a:extLst>
            <a:ext uri="{FF2B5EF4-FFF2-40B4-BE49-F238E27FC236}">
              <a16:creationId xmlns:a16="http://schemas.microsoft.com/office/drawing/2014/main" id="{4BA176BC-30B8-4A0A-AA2B-EF6FFBFC4238}"/>
            </a:ext>
          </a:extLst>
        </xdr:cNvPr>
        <xdr:cNvCxnSpPr/>
      </xdr:nvCxnSpPr>
      <xdr:spPr>
        <a:xfrm>
          <a:off x="4108450" y="928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AB503FDF-E370-447A-8F58-5B931F32957A}"/>
            </a:ext>
          </a:extLst>
        </xdr:cNvPr>
        <xdr:cNvSpPr txBox="1"/>
      </xdr:nvSpPr>
      <xdr:spPr>
        <a:xfrm>
          <a:off x="4216400" y="9764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a:extLst>
            <a:ext uri="{FF2B5EF4-FFF2-40B4-BE49-F238E27FC236}">
              <a16:creationId xmlns:a16="http://schemas.microsoft.com/office/drawing/2014/main" id="{82C1787C-0EF5-4BFE-AF31-95DCE4E844F9}"/>
            </a:ext>
          </a:extLst>
        </xdr:cNvPr>
        <xdr:cNvSpPr/>
      </xdr:nvSpPr>
      <xdr:spPr>
        <a:xfrm>
          <a:off x="4127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a:extLst>
            <a:ext uri="{FF2B5EF4-FFF2-40B4-BE49-F238E27FC236}">
              <a16:creationId xmlns:a16="http://schemas.microsoft.com/office/drawing/2014/main" id="{6CBAA1AA-ED52-479A-83D1-25353B35F04D}"/>
            </a:ext>
          </a:extLst>
        </xdr:cNvPr>
        <xdr:cNvSpPr/>
      </xdr:nvSpPr>
      <xdr:spPr>
        <a:xfrm>
          <a:off x="3384550" y="9761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a:extLst>
            <a:ext uri="{FF2B5EF4-FFF2-40B4-BE49-F238E27FC236}">
              <a16:creationId xmlns:a16="http://schemas.microsoft.com/office/drawing/2014/main" id="{4402D906-2775-47E6-AD04-8B9565806B2A}"/>
            </a:ext>
          </a:extLst>
        </xdr:cNvPr>
        <xdr:cNvSpPr/>
      </xdr:nvSpPr>
      <xdr:spPr>
        <a:xfrm>
          <a:off x="25717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a:extLst>
            <a:ext uri="{FF2B5EF4-FFF2-40B4-BE49-F238E27FC236}">
              <a16:creationId xmlns:a16="http://schemas.microsoft.com/office/drawing/2014/main" id="{E58A96AF-3F1A-4AAF-84C5-C538F4FD9CD2}"/>
            </a:ext>
          </a:extLst>
        </xdr:cNvPr>
        <xdr:cNvSpPr/>
      </xdr:nvSpPr>
      <xdr:spPr>
        <a:xfrm>
          <a:off x="17780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a:extLst>
            <a:ext uri="{FF2B5EF4-FFF2-40B4-BE49-F238E27FC236}">
              <a16:creationId xmlns:a16="http://schemas.microsoft.com/office/drawing/2014/main" id="{4521129C-8875-412C-B84A-AB5098C55DC2}"/>
            </a:ext>
          </a:extLst>
        </xdr:cNvPr>
        <xdr:cNvSpPr/>
      </xdr:nvSpPr>
      <xdr:spPr>
        <a:xfrm>
          <a:off x="984250" y="9613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9EA6E82-B6BC-48D2-882E-2399AFD424C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F718F56-42F7-4B8B-88CE-D8568BF302C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CD5CF8-6609-4A5E-B4D9-2051FB45609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39E36A1-7F30-4651-ADF8-8A3D582C20F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FACC67F-AF02-44B1-8AEF-910DDFCE5A7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8" name="楕円 187">
          <a:extLst>
            <a:ext uri="{FF2B5EF4-FFF2-40B4-BE49-F238E27FC236}">
              <a16:creationId xmlns:a16="http://schemas.microsoft.com/office/drawing/2014/main" id="{73001571-BE0D-4073-85CE-B5C85E238172}"/>
            </a:ext>
          </a:extLst>
        </xdr:cNvPr>
        <xdr:cNvSpPr/>
      </xdr:nvSpPr>
      <xdr:spPr>
        <a:xfrm>
          <a:off x="412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186EC88-DCA7-4A83-9E43-7ACAD941C142}"/>
            </a:ext>
          </a:extLst>
        </xdr:cNvPr>
        <xdr:cNvSpPr txBox="1"/>
      </xdr:nvSpPr>
      <xdr:spPr>
        <a:xfrm>
          <a:off x="42164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90" name="楕円 189">
          <a:extLst>
            <a:ext uri="{FF2B5EF4-FFF2-40B4-BE49-F238E27FC236}">
              <a16:creationId xmlns:a16="http://schemas.microsoft.com/office/drawing/2014/main" id="{52E48B71-64A1-4C05-BDBE-D675AF6F395C}"/>
            </a:ext>
          </a:extLst>
        </xdr:cNvPr>
        <xdr:cNvSpPr/>
      </xdr:nvSpPr>
      <xdr:spPr>
        <a:xfrm>
          <a:off x="3384550" y="9745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49530</xdr:rowOff>
    </xdr:from>
    <xdr:to>
      <xdr:col>24</xdr:col>
      <xdr:colOff>63500</xdr:colOff>
      <xdr:row>59</xdr:row>
      <xdr:rowOff>80010</xdr:rowOff>
    </xdr:to>
    <xdr:cxnSp macro="">
      <xdr:nvCxnSpPr>
        <xdr:cNvPr id="191" name="直線コネクタ 190">
          <a:extLst>
            <a:ext uri="{FF2B5EF4-FFF2-40B4-BE49-F238E27FC236}">
              <a16:creationId xmlns:a16="http://schemas.microsoft.com/office/drawing/2014/main" id="{10188FA0-8C00-472B-B3B3-C1F560402A0E}"/>
            </a:ext>
          </a:extLst>
        </xdr:cNvPr>
        <xdr:cNvCxnSpPr/>
      </xdr:nvCxnSpPr>
      <xdr:spPr>
        <a:xfrm>
          <a:off x="3429000" y="979678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92" name="楕円 191">
          <a:extLst>
            <a:ext uri="{FF2B5EF4-FFF2-40B4-BE49-F238E27FC236}">
              <a16:creationId xmlns:a16="http://schemas.microsoft.com/office/drawing/2014/main" id="{FCEF076C-785C-41B8-A925-A3BCD57B8F68}"/>
            </a:ext>
          </a:extLst>
        </xdr:cNvPr>
        <xdr:cNvSpPr/>
      </xdr:nvSpPr>
      <xdr:spPr>
        <a:xfrm>
          <a:off x="2571750" y="971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49530</xdr:rowOff>
    </xdr:to>
    <xdr:cxnSp macro="">
      <xdr:nvCxnSpPr>
        <xdr:cNvPr id="193" name="直線コネクタ 192">
          <a:extLst>
            <a:ext uri="{FF2B5EF4-FFF2-40B4-BE49-F238E27FC236}">
              <a16:creationId xmlns:a16="http://schemas.microsoft.com/office/drawing/2014/main" id="{0BAB0090-DD20-44F6-9A32-3254EB55A1C2}"/>
            </a:ext>
          </a:extLst>
        </xdr:cNvPr>
        <xdr:cNvCxnSpPr/>
      </xdr:nvCxnSpPr>
      <xdr:spPr>
        <a:xfrm>
          <a:off x="2622550" y="976439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4" name="楕円 193">
          <a:extLst>
            <a:ext uri="{FF2B5EF4-FFF2-40B4-BE49-F238E27FC236}">
              <a16:creationId xmlns:a16="http://schemas.microsoft.com/office/drawing/2014/main" id="{0C2B3046-72EE-448E-B9CE-C93EFFE1C96D}"/>
            </a:ext>
          </a:extLst>
        </xdr:cNvPr>
        <xdr:cNvSpPr/>
      </xdr:nvSpPr>
      <xdr:spPr>
        <a:xfrm>
          <a:off x="1778000" y="971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17145</xdr:rowOff>
    </xdr:to>
    <xdr:cxnSp macro="">
      <xdr:nvCxnSpPr>
        <xdr:cNvPr id="195" name="直線コネクタ 194">
          <a:extLst>
            <a:ext uri="{FF2B5EF4-FFF2-40B4-BE49-F238E27FC236}">
              <a16:creationId xmlns:a16="http://schemas.microsoft.com/office/drawing/2014/main" id="{634C3D02-B902-4FBB-AC44-CE8D4E77E67E}"/>
            </a:ext>
          </a:extLst>
        </xdr:cNvPr>
        <xdr:cNvCxnSpPr/>
      </xdr:nvCxnSpPr>
      <xdr:spPr>
        <a:xfrm>
          <a:off x="1828800" y="976439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99695</xdr:rowOff>
    </xdr:from>
    <xdr:to>
      <xdr:col>6</xdr:col>
      <xdr:colOff>38100</xdr:colOff>
      <xdr:row>59</xdr:row>
      <xdr:rowOff>29845</xdr:rowOff>
    </xdr:to>
    <xdr:sp macro="" textlink="">
      <xdr:nvSpPr>
        <xdr:cNvPr id="196" name="楕円 195">
          <a:extLst>
            <a:ext uri="{FF2B5EF4-FFF2-40B4-BE49-F238E27FC236}">
              <a16:creationId xmlns:a16="http://schemas.microsoft.com/office/drawing/2014/main" id="{FC3FE587-7E5B-4A23-A0BD-E57A60698CB0}"/>
            </a:ext>
          </a:extLst>
        </xdr:cNvPr>
        <xdr:cNvSpPr/>
      </xdr:nvSpPr>
      <xdr:spPr>
        <a:xfrm>
          <a:off x="984250" y="96818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150495</xdr:rowOff>
    </xdr:from>
    <xdr:to>
      <xdr:col>10</xdr:col>
      <xdr:colOff>114300</xdr:colOff>
      <xdr:row>59</xdr:row>
      <xdr:rowOff>17145</xdr:rowOff>
    </xdr:to>
    <xdr:cxnSp macro="">
      <xdr:nvCxnSpPr>
        <xdr:cNvPr id="197" name="直線コネクタ 196">
          <a:extLst>
            <a:ext uri="{FF2B5EF4-FFF2-40B4-BE49-F238E27FC236}">
              <a16:creationId xmlns:a16="http://schemas.microsoft.com/office/drawing/2014/main" id="{DF040DB0-3630-40E1-BF0B-FC275E2FF0AC}"/>
            </a:ext>
          </a:extLst>
        </xdr:cNvPr>
        <xdr:cNvCxnSpPr/>
      </xdr:nvCxnSpPr>
      <xdr:spPr>
        <a:xfrm>
          <a:off x="1028700" y="973264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9ED142E-AB41-458A-832C-AC20D1AA3A5F}"/>
            </a:ext>
          </a:extLst>
        </xdr:cNvPr>
        <xdr:cNvSpPr txBox="1"/>
      </xdr:nvSpPr>
      <xdr:spPr>
        <a:xfrm>
          <a:off x="3239144" y="985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24B6592-951F-4BC4-BAFB-674DBF8B1620}"/>
            </a:ext>
          </a:extLst>
        </xdr:cNvPr>
        <xdr:cNvSpPr txBox="1"/>
      </xdr:nvSpPr>
      <xdr:spPr>
        <a:xfrm>
          <a:off x="24390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ED84853-C72D-4742-BA40-A4796EA9B22E}"/>
            </a:ext>
          </a:extLst>
        </xdr:cNvPr>
        <xdr:cNvSpPr txBox="1"/>
      </xdr:nvSpPr>
      <xdr:spPr>
        <a:xfrm>
          <a:off x="1645294" y="986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DA2F756-6EEB-49D0-84B0-181DE39F16E6}"/>
            </a:ext>
          </a:extLst>
        </xdr:cNvPr>
        <xdr:cNvSpPr txBox="1"/>
      </xdr:nvSpPr>
      <xdr:spPr>
        <a:xfrm>
          <a:off x="851544" y="940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84FA6F7-8E90-4FE6-ACC2-8BCC4C9D0332}"/>
            </a:ext>
          </a:extLst>
        </xdr:cNvPr>
        <xdr:cNvSpPr txBox="1"/>
      </xdr:nvSpPr>
      <xdr:spPr>
        <a:xfrm>
          <a:off x="3239144"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9B9CFF7-3DBE-44C6-A367-23B4F34722C8}"/>
            </a:ext>
          </a:extLst>
        </xdr:cNvPr>
        <xdr:cNvSpPr txBox="1"/>
      </xdr:nvSpPr>
      <xdr:spPr>
        <a:xfrm>
          <a:off x="243904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D878116-AEC1-458C-BA3A-2D532296B238}"/>
            </a:ext>
          </a:extLst>
        </xdr:cNvPr>
        <xdr:cNvSpPr txBox="1"/>
      </xdr:nvSpPr>
      <xdr:spPr>
        <a:xfrm>
          <a:off x="164529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20972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32F63FF-577B-45DF-8DC2-CA4A0CA44105}"/>
            </a:ext>
          </a:extLst>
        </xdr:cNvPr>
        <xdr:cNvSpPr txBox="1"/>
      </xdr:nvSpPr>
      <xdr:spPr>
        <a:xfrm>
          <a:off x="851544" y="976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5A82475-842F-422D-AEFF-9799B7437E5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515F12C-9DD7-4D7B-A20F-958CDFF31D7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B674688-27BF-4ED3-9293-5C0C321C318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9A4C250-BEDC-4FBE-BF21-84EF086F11B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8334FB4-9C24-434C-869D-90EDA4C7628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DE68E52-C14C-4A58-8686-C2E04BD486A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A062E73-BA75-4328-B775-8A0E86DB900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8B8E4A5-C751-4A79-BA35-83CE2789CB2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83D8DB4-5A35-4A49-AE7B-5353C6A8A95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8DF4A76-762F-4BD9-A163-2BE92C1BC1C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8D588C2A-1A29-4E69-9135-263CE71E56F3}"/>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FE28CF07-C802-4EA3-9F4D-AB53E479398A}"/>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8FF65C43-74CA-485F-B260-3F85626CC635}"/>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004AC0C-70B4-41D7-9FA2-3AC56A04EB70}"/>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CEBBD48D-DC9C-4B94-921A-54911911723B}"/>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2DA9CBD7-D8F4-435D-B1E1-232F11200830}"/>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FDD325E3-98C9-4541-94A0-685047910A1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ED937DA2-43AD-497A-992F-145D0C3B98DC}"/>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5D9947C9-1E9D-4654-9FFD-1D86EAADDACE}"/>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9BE0C200-EF62-41AA-A4CA-100DA2D61D3E}"/>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DEBE7D3D-5BD7-44A7-8D15-E7F522BF9FF2}"/>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8B39A50-F861-4686-B298-300D3B8A5FB5}"/>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DB9013A-F4F7-471A-9EBC-A6EAB9F06DF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FA15359-91FD-4E0C-A27C-AAF0BAAA1F8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35701B5-04BA-420D-846B-C07A798D115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a:extLst>
            <a:ext uri="{FF2B5EF4-FFF2-40B4-BE49-F238E27FC236}">
              <a16:creationId xmlns:a16="http://schemas.microsoft.com/office/drawing/2014/main" id="{A56983C3-6E6A-400C-91C5-4EE754811EAB}"/>
            </a:ext>
          </a:extLst>
        </xdr:cNvPr>
        <xdr:cNvCxnSpPr/>
      </xdr:nvCxnSpPr>
      <xdr:spPr>
        <a:xfrm flipV="1">
          <a:off x="9429115" y="9248936"/>
          <a:ext cx="0" cy="142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897DA56B-1259-47D1-9915-526EEE1DE296}"/>
            </a:ext>
          </a:extLst>
        </xdr:cNvPr>
        <xdr:cNvSpPr txBox="1"/>
      </xdr:nvSpPr>
      <xdr:spPr>
        <a:xfrm>
          <a:off x="9467850" y="106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a:extLst>
            <a:ext uri="{FF2B5EF4-FFF2-40B4-BE49-F238E27FC236}">
              <a16:creationId xmlns:a16="http://schemas.microsoft.com/office/drawing/2014/main" id="{CF1160C6-B3BD-47D2-A5B4-94BA01A4414E}"/>
            </a:ext>
          </a:extLst>
        </xdr:cNvPr>
        <xdr:cNvCxnSpPr/>
      </xdr:nvCxnSpPr>
      <xdr:spPr>
        <a:xfrm>
          <a:off x="9359900" y="10670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70728F1-3645-4088-846E-19E703BBDA84}"/>
            </a:ext>
          </a:extLst>
        </xdr:cNvPr>
        <xdr:cNvSpPr txBox="1"/>
      </xdr:nvSpPr>
      <xdr:spPr>
        <a:xfrm>
          <a:off x="9467850" y="9030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a:extLst>
            <a:ext uri="{FF2B5EF4-FFF2-40B4-BE49-F238E27FC236}">
              <a16:creationId xmlns:a16="http://schemas.microsoft.com/office/drawing/2014/main" id="{29395857-0284-49BB-8CA4-FA4AD7687906}"/>
            </a:ext>
          </a:extLst>
        </xdr:cNvPr>
        <xdr:cNvCxnSpPr/>
      </xdr:nvCxnSpPr>
      <xdr:spPr>
        <a:xfrm>
          <a:off x="9359900" y="924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E0B31D9-C2F0-4D81-9C2F-692E39398D8E}"/>
            </a:ext>
          </a:extLst>
        </xdr:cNvPr>
        <xdr:cNvSpPr txBox="1"/>
      </xdr:nvSpPr>
      <xdr:spPr>
        <a:xfrm>
          <a:off x="9467850" y="10144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a:extLst>
            <a:ext uri="{FF2B5EF4-FFF2-40B4-BE49-F238E27FC236}">
              <a16:creationId xmlns:a16="http://schemas.microsoft.com/office/drawing/2014/main" id="{AF5EBDA2-09A2-434E-82D3-0C8D0F889361}"/>
            </a:ext>
          </a:extLst>
        </xdr:cNvPr>
        <xdr:cNvSpPr/>
      </xdr:nvSpPr>
      <xdr:spPr>
        <a:xfrm>
          <a:off x="9398000" y="101658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a:extLst>
            <a:ext uri="{FF2B5EF4-FFF2-40B4-BE49-F238E27FC236}">
              <a16:creationId xmlns:a16="http://schemas.microsoft.com/office/drawing/2014/main" id="{8A30E44F-7F88-4338-989B-BB19C4ACD8ED}"/>
            </a:ext>
          </a:extLst>
        </xdr:cNvPr>
        <xdr:cNvSpPr/>
      </xdr:nvSpPr>
      <xdr:spPr>
        <a:xfrm>
          <a:off x="8636000" y="10192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a:extLst>
            <a:ext uri="{FF2B5EF4-FFF2-40B4-BE49-F238E27FC236}">
              <a16:creationId xmlns:a16="http://schemas.microsoft.com/office/drawing/2014/main" id="{7DC6DE98-FDD6-436A-ABE4-965B96F3892F}"/>
            </a:ext>
          </a:extLst>
        </xdr:cNvPr>
        <xdr:cNvSpPr/>
      </xdr:nvSpPr>
      <xdr:spPr>
        <a:xfrm>
          <a:off x="7842250" y="1024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a:extLst>
            <a:ext uri="{FF2B5EF4-FFF2-40B4-BE49-F238E27FC236}">
              <a16:creationId xmlns:a16="http://schemas.microsoft.com/office/drawing/2014/main" id="{19A2D4A3-CBE5-4A6B-B473-F547AE7D8E15}"/>
            </a:ext>
          </a:extLst>
        </xdr:cNvPr>
        <xdr:cNvSpPr/>
      </xdr:nvSpPr>
      <xdr:spPr>
        <a:xfrm>
          <a:off x="7029450" y="102455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a:extLst>
            <a:ext uri="{FF2B5EF4-FFF2-40B4-BE49-F238E27FC236}">
              <a16:creationId xmlns:a16="http://schemas.microsoft.com/office/drawing/2014/main" id="{D140726D-A397-4353-B20C-24191F3E573B}"/>
            </a:ext>
          </a:extLst>
        </xdr:cNvPr>
        <xdr:cNvSpPr/>
      </xdr:nvSpPr>
      <xdr:spPr>
        <a:xfrm>
          <a:off x="6235700" y="990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D08614-027F-460F-8715-C15177B6135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172460-6EE5-46EF-BB4E-2C8566FC73F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F227DA0-1A40-40DE-9F07-CDEFB0C7460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8873737-7E3A-4970-8EEE-0EBE3A457A1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583E281-CB11-458E-9DDE-3B934500800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96456</xdr:rowOff>
    </xdr:from>
    <xdr:to>
      <xdr:col>55</xdr:col>
      <xdr:colOff>50800</xdr:colOff>
      <xdr:row>61</xdr:row>
      <xdr:rowOff>26606</xdr:rowOff>
    </xdr:to>
    <xdr:sp macro="" textlink="">
      <xdr:nvSpPr>
        <xdr:cNvPr id="247" name="楕円 246">
          <a:extLst>
            <a:ext uri="{FF2B5EF4-FFF2-40B4-BE49-F238E27FC236}">
              <a16:creationId xmlns:a16="http://schemas.microsoft.com/office/drawing/2014/main" id="{8B52F3EE-55AA-47F6-8B5A-F183372A32DD}"/>
            </a:ext>
          </a:extLst>
        </xdr:cNvPr>
        <xdr:cNvSpPr/>
      </xdr:nvSpPr>
      <xdr:spPr>
        <a:xfrm>
          <a:off x="9398000" y="100088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119333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6E3E387-BE29-4013-BBA1-04E2958E7492}"/>
            </a:ext>
          </a:extLst>
        </xdr:cNvPr>
        <xdr:cNvSpPr txBox="1"/>
      </xdr:nvSpPr>
      <xdr:spPr>
        <a:xfrm>
          <a:off x="9467850" y="986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115955</xdr:rowOff>
    </xdr:from>
    <xdr:to>
      <xdr:col>50</xdr:col>
      <xdr:colOff>165100</xdr:colOff>
      <xdr:row>61</xdr:row>
      <xdr:rowOff>46105</xdr:rowOff>
    </xdr:to>
    <xdr:sp macro="" textlink="">
      <xdr:nvSpPr>
        <xdr:cNvPr id="249" name="楕円 248">
          <a:extLst>
            <a:ext uri="{FF2B5EF4-FFF2-40B4-BE49-F238E27FC236}">
              <a16:creationId xmlns:a16="http://schemas.microsoft.com/office/drawing/2014/main" id="{18EEB20B-476E-406D-911B-0359F811FA88}"/>
            </a:ext>
          </a:extLst>
        </xdr:cNvPr>
        <xdr:cNvSpPr/>
      </xdr:nvSpPr>
      <xdr:spPr>
        <a:xfrm>
          <a:off x="8636000" y="10028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147256</xdr:rowOff>
    </xdr:from>
    <xdr:to>
      <xdr:col>55</xdr:col>
      <xdr:colOff>0</xdr:colOff>
      <xdr:row>60</xdr:row>
      <xdr:rowOff>166755</xdr:rowOff>
    </xdr:to>
    <xdr:cxnSp macro="">
      <xdr:nvCxnSpPr>
        <xdr:cNvPr id="250" name="直線コネクタ 249">
          <a:extLst>
            <a:ext uri="{FF2B5EF4-FFF2-40B4-BE49-F238E27FC236}">
              <a16:creationId xmlns:a16="http://schemas.microsoft.com/office/drawing/2014/main" id="{A7923799-1157-49CA-A601-6E65DA4F6B04}"/>
            </a:ext>
          </a:extLst>
        </xdr:cNvPr>
        <xdr:cNvCxnSpPr/>
      </xdr:nvCxnSpPr>
      <xdr:spPr>
        <a:xfrm flipV="1">
          <a:off x="8686800" y="10059606"/>
          <a:ext cx="74295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132751</xdr:rowOff>
    </xdr:from>
    <xdr:to>
      <xdr:col>46</xdr:col>
      <xdr:colOff>38100</xdr:colOff>
      <xdr:row>61</xdr:row>
      <xdr:rowOff>62901</xdr:rowOff>
    </xdr:to>
    <xdr:sp macro="" textlink="">
      <xdr:nvSpPr>
        <xdr:cNvPr id="251" name="楕円 250">
          <a:extLst>
            <a:ext uri="{FF2B5EF4-FFF2-40B4-BE49-F238E27FC236}">
              <a16:creationId xmlns:a16="http://schemas.microsoft.com/office/drawing/2014/main" id="{8C3D2043-58BE-4E33-ADA7-8B47C6C748A3}"/>
            </a:ext>
          </a:extLst>
        </xdr:cNvPr>
        <xdr:cNvSpPr/>
      </xdr:nvSpPr>
      <xdr:spPr>
        <a:xfrm>
          <a:off x="7842250" y="100451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166755</xdr:rowOff>
    </xdr:from>
    <xdr:to>
      <xdr:col>50</xdr:col>
      <xdr:colOff>114300</xdr:colOff>
      <xdr:row>61</xdr:row>
      <xdr:rowOff>12101</xdr:rowOff>
    </xdr:to>
    <xdr:cxnSp macro="">
      <xdr:nvCxnSpPr>
        <xdr:cNvPr id="252" name="直線コネクタ 251">
          <a:extLst>
            <a:ext uri="{FF2B5EF4-FFF2-40B4-BE49-F238E27FC236}">
              <a16:creationId xmlns:a16="http://schemas.microsoft.com/office/drawing/2014/main" id="{D0B45979-BFC3-4BA1-9A8B-917A2A5546BA}"/>
            </a:ext>
          </a:extLst>
        </xdr:cNvPr>
        <xdr:cNvCxnSpPr/>
      </xdr:nvCxnSpPr>
      <xdr:spPr>
        <a:xfrm flipV="1">
          <a:off x="7886700" y="10079105"/>
          <a:ext cx="8001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148189</xdr:rowOff>
    </xdr:from>
    <xdr:to>
      <xdr:col>41</xdr:col>
      <xdr:colOff>101600</xdr:colOff>
      <xdr:row>61</xdr:row>
      <xdr:rowOff>78339</xdr:rowOff>
    </xdr:to>
    <xdr:sp macro="" textlink="">
      <xdr:nvSpPr>
        <xdr:cNvPr id="253" name="楕円 252">
          <a:extLst>
            <a:ext uri="{FF2B5EF4-FFF2-40B4-BE49-F238E27FC236}">
              <a16:creationId xmlns:a16="http://schemas.microsoft.com/office/drawing/2014/main" id="{F4CD4165-3596-4A5C-81AD-52000D3036CC}"/>
            </a:ext>
          </a:extLst>
        </xdr:cNvPr>
        <xdr:cNvSpPr/>
      </xdr:nvSpPr>
      <xdr:spPr>
        <a:xfrm>
          <a:off x="7029450" y="10060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12101</xdr:rowOff>
    </xdr:from>
    <xdr:to>
      <xdr:col>45</xdr:col>
      <xdr:colOff>177800</xdr:colOff>
      <xdr:row>61</xdr:row>
      <xdr:rowOff>27539</xdr:rowOff>
    </xdr:to>
    <xdr:cxnSp macro="">
      <xdr:nvCxnSpPr>
        <xdr:cNvPr id="254" name="直線コネクタ 253">
          <a:extLst>
            <a:ext uri="{FF2B5EF4-FFF2-40B4-BE49-F238E27FC236}">
              <a16:creationId xmlns:a16="http://schemas.microsoft.com/office/drawing/2014/main" id="{D21E58AC-BBD7-4CC3-A79A-6A0465643431}"/>
            </a:ext>
          </a:extLst>
        </xdr:cNvPr>
        <xdr:cNvCxnSpPr/>
      </xdr:nvCxnSpPr>
      <xdr:spPr>
        <a:xfrm flipV="1">
          <a:off x="7080250" y="10089551"/>
          <a:ext cx="80645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171338</xdr:rowOff>
    </xdr:from>
    <xdr:to>
      <xdr:col>36</xdr:col>
      <xdr:colOff>165100</xdr:colOff>
      <xdr:row>61</xdr:row>
      <xdr:rowOff>101488</xdr:rowOff>
    </xdr:to>
    <xdr:sp macro="" textlink="">
      <xdr:nvSpPr>
        <xdr:cNvPr id="255" name="楕円 254">
          <a:extLst>
            <a:ext uri="{FF2B5EF4-FFF2-40B4-BE49-F238E27FC236}">
              <a16:creationId xmlns:a16="http://schemas.microsoft.com/office/drawing/2014/main" id="{AC7FFB4E-E425-48E0-8D07-404FC5D9335F}"/>
            </a:ext>
          </a:extLst>
        </xdr:cNvPr>
        <xdr:cNvSpPr/>
      </xdr:nvSpPr>
      <xdr:spPr>
        <a:xfrm>
          <a:off x="6235700" y="100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27539</xdr:rowOff>
    </xdr:from>
    <xdr:to>
      <xdr:col>41</xdr:col>
      <xdr:colOff>50800</xdr:colOff>
      <xdr:row>61</xdr:row>
      <xdr:rowOff>50688</xdr:rowOff>
    </xdr:to>
    <xdr:cxnSp macro="">
      <xdr:nvCxnSpPr>
        <xdr:cNvPr id="256" name="直線コネクタ 255">
          <a:extLst>
            <a:ext uri="{FF2B5EF4-FFF2-40B4-BE49-F238E27FC236}">
              <a16:creationId xmlns:a16="http://schemas.microsoft.com/office/drawing/2014/main" id="{C935B3B9-0716-4729-8B05-E5A1C16D19B1}"/>
            </a:ext>
          </a:extLst>
        </xdr:cNvPr>
        <xdr:cNvCxnSpPr/>
      </xdr:nvCxnSpPr>
      <xdr:spPr>
        <a:xfrm flipV="1">
          <a:off x="6286500" y="10104989"/>
          <a:ext cx="79375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36015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9BCEC17-B954-488B-A5BE-D583AD56B7C5}"/>
            </a:ext>
          </a:extLst>
        </xdr:cNvPr>
        <xdr:cNvSpPr txBox="1"/>
      </xdr:nvSpPr>
      <xdr:spPr>
        <a:xfrm>
          <a:off x="8399995" y="102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86D7BB56-590F-45FA-A60B-1AD72B35AE05}"/>
            </a:ext>
          </a:extLst>
        </xdr:cNvPr>
        <xdr:cNvSpPr txBox="1"/>
      </xdr:nvSpPr>
      <xdr:spPr>
        <a:xfrm>
          <a:off x="7612595" y="103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2E9D6B3-0B93-4FB2-8721-94387694968E}"/>
            </a:ext>
          </a:extLst>
        </xdr:cNvPr>
        <xdr:cNvSpPr txBox="1"/>
      </xdr:nvSpPr>
      <xdr:spPr>
        <a:xfrm>
          <a:off x="6818845" y="103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28D5D49-21F5-4DEB-A04E-6A29F2F47076}"/>
            </a:ext>
          </a:extLst>
        </xdr:cNvPr>
        <xdr:cNvSpPr txBox="1"/>
      </xdr:nvSpPr>
      <xdr:spPr>
        <a:xfrm>
          <a:off x="6006045" y="96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62632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5F59459A-2120-4DA7-84E8-3C57E765880D}"/>
            </a:ext>
          </a:extLst>
        </xdr:cNvPr>
        <xdr:cNvSpPr txBox="1"/>
      </xdr:nvSpPr>
      <xdr:spPr>
        <a:xfrm>
          <a:off x="8399995" y="98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79428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7728159-D08E-4099-A2E4-64AA9CEA234F}"/>
            </a:ext>
          </a:extLst>
        </xdr:cNvPr>
        <xdr:cNvSpPr txBox="1"/>
      </xdr:nvSpPr>
      <xdr:spPr>
        <a:xfrm>
          <a:off x="7612595" y="982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94866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8BCD4C71-A9D3-429A-A222-7CD1FC03364E}"/>
            </a:ext>
          </a:extLst>
        </xdr:cNvPr>
        <xdr:cNvSpPr txBox="1"/>
      </xdr:nvSpPr>
      <xdr:spPr>
        <a:xfrm>
          <a:off x="6818845" y="984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92615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44FA826-72A4-4990-80CB-CF511341C7FF}"/>
            </a:ext>
          </a:extLst>
        </xdr:cNvPr>
        <xdr:cNvSpPr txBox="1"/>
      </xdr:nvSpPr>
      <xdr:spPr>
        <a:xfrm>
          <a:off x="600604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745C2A9-7242-4E1B-91A6-3224A9BCD41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0396428-73F5-40D2-ADCA-49880E258BD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079D31-93F1-42F2-9CFD-0B0CEDF61F0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9442037-3212-42E5-BAAB-F8A7A2D5770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2E2C350-301A-426A-A3B3-0EA1199F52F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9678E49-49F8-47F8-B5D7-197B76C61C5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56A6337-92EB-49C8-956A-5403FB85E232}"/>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0B97EDA-4AF7-4632-AD5F-2C40807FCF1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155FFEE-58B3-4A2E-AD1B-55B5A4C91436}"/>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488EFC3-1B5C-4B2F-A2B8-D4D8915B65C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1DBA781-C06A-4C7B-B56D-80E4A4F1B5EF}"/>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509C201-C0FB-44BE-8D65-202CD14A781F}"/>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3A4255C-5158-4D24-AA81-3D2873AA2D04}"/>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70AB667-D8A2-48CA-995F-C2247AE2016B}"/>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C2D45EE-A4A7-4091-99A0-654F293969CD}"/>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52D57F8-B761-4D52-8BBA-9700963D7422}"/>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B387F98-991A-42F8-A2D2-ABAAFD0ED6D6}"/>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BAE5BF7-82C1-400C-BB99-B333115F5BCB}"/>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9A2173D-6C21-4E05-BC68-901FBA6CAF5D}"/>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74F0BC3-F748-4FC4-96D3-ED0F570853F3}"/>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FB2A414-FEE6-4DF4-8610-253D78F5DDFE}"/>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469E4CF-E343-4582-894A-30588E4BF91A}"/>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29F836F-48DB-4EFA-8073-6C8BC9558929}"/>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E3EC18F-2522-45A4-9EBB-C19AE588EC3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BBAC550A-A426-410B-8EAC-EDDAC258951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a:extLst>
            <a:ext uri="{FF2B5EF4-FFF2-40B4-BE49-F238E27FC236}">
              <a16:creationId xmlns:a16="http://schemas.microsoft.com/office/drawing/2014/main" id="{9C935D6B-62D0-4C19-A70A-18FCBE1A5A6B}"/>
            </a:ext>
          </a:extLst>
        </xdr:cNvPr>
        <xdr:cNvCxnSpPr/>
      </xdr:nvCxnSpPr>
      <xdr:spPr>
        <a:xfrm flipV="1">
          <a:off x="4177665" y="12984299"/>
          <a:ext cx="0" cy="132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7E3FCD9-63E3-49E2-913E-304A95D0610C}"/>
            </a:ext>
          </a:extLst>
        </xdr:cNvPr>
        <xdr:cNvSpPr txBox="1"/>
      </xdr:nvSpPr>
      <xdr:spPr>
        <a:xfrm>
          <a:off x="42164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a:extLst>
            <a:ext uri="{FF2B5EF4-FFF2-40B4-BE49-F238E27FC236}">
              <a16:creationId xmlns:a16="http://schemas.microsoft.com/office/drawing/2014/main" id="{D52A8728-F5FF-4812-9DD0-071E83AEE428}"/>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2C4F0E0-8913-41E3-A1C3-8FACBF2F2C2D}"/>
            </a:ext>
          </a:extLst>
        </xdr:cNvPr>
        <xdr:cNvSpPr txBox="1"/>
      </xdr:nvSpPr>
      <xdr:spPr>
        <a:xfrm>
          <a:off x="4216400" y="12765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a:extLst>
            <a:ext uri="{FF2B5EF4-FFF2-40B4-BE49-F238E27FC236}">
              <a16:creationId xmlns:a16="http://schemas.microsoft.com/office/drawing/2014/main" id="{56A6F71E-B2BC-4CC4-AD76-EE7305F7DBDD}"/>
            </a:ext>
          </a:extLst>
        </xdr:cNvPr>
        <xdr:cNvCxnSpPr/>
      </xdr:nvCxnSpPr>
      <xdr:spPr>
        <a:xfrm>
          <a:off x="4108450" y="12984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661AF42-8395-4F2A-A9E7-A77F1331113C}"/>
            </a:ext>
          </a:extLst>
        </xdr:cNvPr>
        <xdr:cNvSpPr txBox="1"/>
      </xdr:nvSpPr>
      <xdr:spPr>
        <a:xfrm>
          <a:off x="4216400" y="13582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a:extLst>
            <a:ext uri="{FF2B5EF4-FFF2-40B4-BE49-F238E27FC236}">
              <a16:creationId xmlns:a16="http://schemas.microsoft.com/office/drawing/2014/main" id="{90381644-5BFE-4105-8D41-D8422C83C0DB}"/>
            </a:ext>
          </a:extLst>
        </xdr:cNvPr>
        <xdr:cNvSpPr/>
      </xdr:nvSpPr>
      <xdr:spPr>
        <a:xfrm>
          <a:off x="4127500" y="1372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214B46FF-58A7-4869-899F-85A4C8D0BEAC}"/>
            </a:ext>
          </a:extLst>
        </xdr:cNvPr>
        <xdr:cNvSpPr/>
      </xdr:nvSpPr>
      <xdr:spPr>
        <a:xfrm>
          <a:off x="3384550" y="13768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a:extLst>
            <a:ext uri="{FF2B5EF4-FFF2-40B4-BE49-F238E27FC236}">
              <a16:creationId xmlns:a16="http://schemas.microsoft.com/office/drawing/2014/main" id="{1565C77D-7C0C-41C5-BFCA-CAC93AF3B8AA}"/>
            </a:ext>
          </a:extLst>
        </xdr:cNvPr>
        <xdr:cNvSpPr/>
      </xdr:nvSpPr>
      <xdr:spPr>
        <a:xfrm>
          <a:off x="2571750" y="1377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a:extLst>
            <a:ext uri="{FF2B5EF4-FFF2-40B4-BE49-F238E27FC236}">
              <a16:creationId xmlns:a16="http://schemas.microsoft.com/office/drawing/2014/main" id="{1D68C1DC-30AC-4387-A92C-20295AF5C008}"/>
            </a:ext>
          </a:extLst>
        </xdr:cNvPr>
        <xdr:cNvSpPr/>
      </xdr:nvSpPr>
      <xdr:spPr>
        <a:xfrm>
          <a:off x="177800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8A65AA9C-C654-424B-9D42-D063E8D14F35}"/>
            </a:ext>
          </a:extLst>
        </xdr:cNvPr>
        <xdr:cNvSpPr/>
      </xdr:nvSpPr>
      <xdr:spPr>
        <a:xfrm>
          <a:off x="984250" y="137932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C537510-0D80-44A7-B94C-7091ABF14FC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8C573C-40F6-45BA-9C6E-CEDECB9A42D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2866DC1-3343-460A-B921-C01FF87AF4C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E3FA10-77AB-43FC-A687-4B53AF27A3E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B227D4F-C8B2-4F51-BFD0-97DBA7E21F0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160382</xdr:rowOff>
    </xdr:from>
    <xdr:to>
      <xdr:col>24</xdr:col>
      <xdr:colOff>114300</xdr:colOff>
      <xdr:row>84</xdr:row>
      <xdr:rowOff>90532</xdr:rowOff>
    </xdr:to>
    <xdr:sp macro="" textlink="">
      <xdr:nvSpPr>
        <xdr:cNvPr id="306" name="楕円 305">
          <a:extLst>
            <a:ext uri="{FF2B5EF4-FFF2-40B4-BE49-F238E27FC236}">
              <a16:creationId xmlns:a16="http://schemas.microsoft.com/office/drawing/2014/main" id="{A6DBA241-B779-40C8-89E2-B72417A00B84}"/>
            </a:ext>
          </a:extLst>
        </xdr:cNvPr>
        <xdr:cNvSpPr/>
      </xdr:nvSpPr>
      <xdr:spPr>
        <a:xfrm>
          <a:off x="4127500" y="13870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138809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14E0A050-7E42-45C0-A66B-F5ACD1326C69}"/>
            </a:ext>
          </a:extLst>
        </xdr:cNvPr>
        <xdr:cNvSpPr txBox="1"/>
      </xdr:nvSpPr>
      <xdr:spPr>
        <a:xfrm>
          <a:off x="4216400" y="1384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103232</xdr:rowOff>
    </xdr:from>
    <xdr:to>
      <xdr:col>20</xdr:col>
      <xdr:colOff>38100</xdr:colOff>
      <xdr:row>85</xdr:row>
      <xdr:rowOff>33382</xdr:rowOff>
    </xdr:to>
    <xdr:sp macro="" textlink="">
      <xdr:nvSpPr>
        <xdr:cNvPr id="308" name="楕円 307">
          <a:extLst>
            <a:ext uri="{FF2B5EF4-FFF2-40B4-BE49-F238E27FC236}">
              <a16:creationId xmlns:a16="http://schemas.microsoft.com/office/drawing/2014/main" id="{DE2BA60E-F73B-4D8D-BA82-514AEFB7DD10}"/>
            </a:ext>
          </a:extLst>
        </xdr:cNvPr>
        <xdr:cNvSpPr/>
      </xdr:nvSpPr>
      <xdr:spPr>
        <a:xfrm>
          <a:off x="3384550" y="139779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39732</xdr:rowOff>
    </xdr:from>
    <xdr:to>
      <xdr:col>24</xdr:col>
      <xdr:colOff>63500</xdr:colOff>
      <xdr:row>84</xdr:row>
      <xdr:rowOff>154032</xdr:rowOff>
    </xdr:to>
    <xdr:cxnSp macro="">
      <xdr:nvCxnSpPr>
        <xdr:cNvPr id="309" name="直線コネクタ 308">
          <a:extLst>
            <a:ext uri="{FF2B5EF4-FFF2-40B4-BE49-F238E27FC236}">
              <a16:creationId xmlns:a16="http://schemas.microsoft.com/office/drawing/2014/main" id="{0D536A08-5704-4228-9C80-CAC59B5524DE}"/>
            </a:ext>
          </a:extLst>
        </xdr:cNvPr>
        <xdr:cNvCxnSpPr/>
      </xdr:nvCxnSpPr>
      <xdr:spPr>
        <a:xfrm flipV="1">
          <a:off x="3429000" y="13914482"/>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60779</xdr:rowOff>
    </xdr:from>
    <xdr:to>
      <xdr:col>15</xdr:col>
      <xdr:colOff>101600</xdr:colOff>
      <xdr:row>84</xdr:row>
      <xdr:rowOff>162379</xdr:rowOff>
    </xdr:to>
    <xdr:sp macro="" textlink="">
      <xdr:nvSpPr>
        <xdr:cNvPr id="310" name="楕円 309">
          <a:extLst>
            <a:ext uri="{FF2B5EF4-FFF2-40B4-BE49-F238E27FC236}">
              <a16:creationId xmlns:a16="http://schemas.microsoft.com/office/drawing/2014/main" id="{D1026FA1-84ED-488B-B861-9B975553C035}"/>
            </a:ext>
          </a:extLst>
        </xdr:cNvPr>
        <xdr:cNvSpPr/>
      </xdr:nvSpPr>
      <xdr:spPr>
        <a:xfrm>
          <a:off x="2571750" y="13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111579</xdr:rowOff>
    </xdr:from>
    <xdr:to>
      <xdr:col>19</xdr:col>
      <xdr:colOff>177800</xdr:colOff>
      <xdr:row>84</xdr:row>
      <xdr:rowOff>154032</xdr:rowOff>
    </xdr:to>
    <xdr:cxnSp macro="">
      <xdr:nvCxnSpPr>
        <xdr:cNvPr id="311" name="直線コネクタ 310">
          <a:extLst>
            <a:ext uri="{FF2B5EF4-FFF2-40B4-BE49-F238E27FC236}">
              <a16:creationId xmlns:a16="http://schemas.microsoft.com/office/drawing/2014/main" id="{63FCFFC2-0425-4F33-89CE-388BE71DB83E}"/>
            </a:ext>
          </a:extLst>
        </xdr:cNvPr>
        <xdr:cNvCxnSpPr/>
      </xdr:nvCxnSpPr>
      <xdr:spPr>
        <a:xfrm>
          <a:off x="2622550" y="13986329"/>
          <a:ext cx="8064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60779</xdr:rowOff>
    </xdr:from>
    <xdr:to>
      <xdr:col>10</xdr:col>
      <xdr:colOff>165100</xdr:colOff>
      <xdr:row>84</xdr:row>
      <xdr:rowOff>162379</xdr:rowOff>
    </xdr:to>
    <xdr:sp macro="" textlink="">
      <xdr:nvSpPr>
        <xdr:cNvPr id="312" name="楕円 311">
          <a:extLst>
            <a:ext uri="{FF2B5EF4-FFF2-40B4-BE49-F238E27FC236}">
              <a16:creationId xmlns:a16="http://schemas.microsoft.com/office/drawing/2014/main" id="{038789F1-7E33-4514-80A5-46410AB7B16F}"/>
            </a:ext>
          </a:extLst>
        </xdr:cNvPr>
        <xdr:cNvSpPr/>
      </xdr:nvSpPr>
      <xdr:spPr>
        <a:xfrm>
          <a:off x="1778000" y="13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111579</xdr:rowOff>
    </xdr:from>
    <xdr:to>
      <xdr:col>15</xdr:col>
      <xdr:colOff>50800</xdr:colOff>
      <xdr:row>84</xdr:row>
      <xdr:rowOff>111579</xdr:rowOff>
    </xdr:to>
    <xdr:cxnSp macro="">
      <xdr:nvCxnSpPr>
        <xdr:cNvPr id="313" name="直線コネクタ 312">
          <a:extLst>
            <a:ext uri="{FF2B5EF4-FFF2-40B4-BE49-F238E27FC236}">
              <a16:creationId xmlns:a16="http://schemas.microsoft.com/office/drawing/2014/main" id="{98352132-6F21-44EC-B124-D1404E9095C0}"/>
            </a:ext>
          </a:extLst>
        </xdr:cNvPr>
        <xdr:cNvCxnSpPr/>
      </xdr:nvCxnSpPr>
      <xdr:spPr>
        <a:xfrm>
          <a:off x="1828800" y="13986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4" name="楕円 313">
          <a:extLst>
            <a:ext uri="{FF2B5EF4-FFF2-40B4-BE49-F238E27FC236}">
              <a16:creationId xmlns:a16="http://schemas.microsoft.com/office/drawing/2014/main" id="{659F1864-D2E8-4A8B-9A5A-75747C906967}"/>
            </a:ext>
          </a:extLst>
        </xdr:cNvPr>
        <xdr:cNvSpPr/>
      </xdr:nvSpPr>
      <xdr:spPr>
        <a:xfrm>
          <a:off x="984250" y="13845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111579</xdr:rowOff>
    </xdr:to>
    <xdr:cxnSp macro="">
      <xdr:nvCxnSpPr>
        <xdr:cNvPr id="315" name="直線コネクタ 314">
          <a:extLst>
            <a:ext uri="{FF2B5EF4-FFF2-40B4-BE49-F238E27FC236}">
              <a16:creationId xmlns:a16="http://schemas.microsoft.com/office/drawing/2014/main" id="{7D91202B-362D-407A-83FD-FFF2DA89FB1D}"/>
            </a:ext>
          </a:extLst>
        </xdr:cNvPr>
        <xdr:cNvCxnSpPr/>
      </xdr:nvCxnSpPr>
      <xdr:spPr>
        <a:xfrm>
          <a:off x="1028700" y="13889989"/>
          <a:ext cx="8001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a:extLst>
            <a:ext uri="{FF2B5EF4-FFF2-40B4-BE49-F238E27FC236}">
              <a16:creationId xmlns:a16="http://schemas.microsoft.com/office/drawing/2014/main" id="{A5C7FDC0-2347-4B32-B378-D0FD01A26A7D}"/>
            </a:ext>
          </a:extLst>
        </xdr:cNvPr>
        <xdr:cNvSpPr txBox="1"/>
      </xdr:nvSpPr>
      <xdr:spPr>
        <a:xfrm>
          <a:off x="32391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a:extLst>
            <a:ext uri="{FF2B5EF4-FFF2-40B4-BE49-F238E27FC236}">
              <a16:creationId xmlns:a16="http://schemas.microsoft.com/office/drawing/2014/main" id="{A7E3C935-1FA6-4629-B13B-C73CE2515E06}"/>
            </a:ext>
          </a:extLst>
        </xdr:cNvPr>
        <xdr:cNvSpPr txBox="1"/>
      </xdr:nvSpPr>
      <xdr:spPr>
        <a:xfrm>
          <a:off x="24390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a:extLst>
            <a:ext uri="{FF2B5EF4-FFF2-40B4-BE49-F238E27FC236}">
              <a16:creationId xmlns:a16="http://schemas.microsoft.com/office/drawing/2014/main" id="{ED9160C0-8213-4024-8B50-01970D2EF725}"/>
            </a:ext>
          </a:extLst>
        </xdr:cNvPr>
        <xdr:cNvSpPr txBox="1"/>
      </xdr:nvSpPr>
      <xdr:spPr>
        <a:xfrm>
          <a:off x="1645294" y="13546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06C73797-45A0-46F4-9FE6-644D22626B8E}"/>
            </a:ext>
          </a:extLst>
        </xdr:cNvPr>
        <xdr:cNvSpPr txBox="1"/>
      </xdr:nvSpPr>
      <xdr:spPr>
        <a:xfrm>
          <a:off x="8515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24509</xdr:rowOff>
    </xdr:from>
    <xdr:ext cx="405111" cy="259045"/>
    <xdr:sp macro="" textlink="">
      <xdr:nvSpPr>
        <xdr:cNvPr id="320" name="n_1mainValue【公営住宅】&#10;有形固定資産減価償却率">
          <a:extLst>
            <a:ext uri="{FF2B5EF4-FFF2-40B4-BE49-F238E27FC236}">
              <a16:creationId xmlns:a16="http://schemas.microsoft.com/office/drawing/2014/main" id="{4548B5CD-CD96-4C53-8C41-AFB3F2811377}"/>
            </a:ext>
          </a:extLst>
        </xdr:cNvPr>
        <xdr:cNvSpPr txBox="1"/>
      </xdr:nvSpPr>
      <xdr:spPr>
        <a:xfrm>
          <a:off x="3239144" y="1406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153506</xdr:rowOff>
    </xdr:from>
    <xdr:ext cx="405111" cy="259045"/>
    <xdr:sp macro="" textlink="">
      <xdr:nvSpPr>
        <xdr:cNvPr id="321" name="n_2mainValue【公営住宅】&#10;有形固定資産減価償却率">
          <a:extLst>
            <a:ext uri="{FF2B5EF4-FFF2-40B4-BE49-F238E27FC236}">
              <a16:creationId xmlns:a16="http://schemas.microsoft.com/office/drawing/2014/main" id="{BA4E773F-BEEE-425E-8EA3-EBF7ED89A6AD}"/>
            </a:ext>
          </a:extLst>
        </xdr:cNvPr>
        <xdr:cNvSpPr txBox="1"/>
      </xdr:nvSpPr>
      <xdr:spPr>
        <a:xfrm>
          <a:off x="2439044"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153506</xdr:rowOff>
    </xdr:from>
    <xdr:ext cx="405111" cy="259045"/>
    <xdr:sp macro="" textlink="">
      <xdr:nvSpPr>
        <xdr:cNvPr id="322" name="n_3mainValue【公営住宅】&#10;有形固定資産減価償却率">
          <a:extLst>
            <a:ext uri="{FF2B5EF4-FFF2-40B4-BE49-F238E27FC236}">
              <a16:creationId xmlns:a16="http://schemas.microsoft.com/office/drawing/2014/main" id="{1499DE8C-E371-4566-BEAB-21E30B4370D9}"/>
            </a:ext>
          </a:extLst>
        </xdr:cNvPr>
        <xdr:cNvSpPr txBox="1"/>
      </xdr:nvSpPr>
      <xdr:spPr>
        <a:xfrm>
          <a:off x="1645294"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3" name="n_4mainValue【公営住宅】&#10;有形固定資産減価償却率">
          <a:extLst>
            <a:ext uri="{FF2B5EF4-FFF2-40B4-BE49-F238E27FC236}">
              <a16:creationId xmlns:a16="http://schemas.microsoft.com/office/drawing/2014/main" id="{7BE0009F-3213-4269-AF75-0B337E478937}"/>
            </a:ext>
          </a:extLst>
        </xdr:cNvPr>
        <xdr:cNvSpPr txBox="1"/>
      </xdr:nvSpPr>
      <xdr:spPr>
        <a:xfrm>
          <a:off x="8515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B26894B-9E2E-4BB4-9CFA-8EE02321EBA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B6482B7-C235-4CE6-AB73-7852B5CA24F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32311B1-7FBD-4820-92BC-06FCE0FA43B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6A8581D-6EDA-4675-9FA5-F21B08DAEE5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51B36BC-DB3B-4DF4-98CF-5AEE5F544C3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F416591-A7D9-4CDC-B8E5-8CBAF20A734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8328412-02D4-4FDE-8B3C-130E6FA6045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082714A-5B13-419E-A035-612F8EE4AD0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F7C4230-8D61-49FB-A072-126E40B0388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A229134-A5FC-4B6A-A0D9-622FD068BC2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B62D4-9BCC-495F-925C-5CBA3B42A0E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CECD15C-D19A-4A4C-BAF3-EE300734A919}"/>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343E776-39F7-4522-B5D2-D83B18384C21}"/>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D5A6855-24A5-47BB-BF19-5721654CB0E2}"/>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E6B53653-C5AE-4CA4-B045-A7693862943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73224801-FBA2-4E93-A858-7D6E601F391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7DE5B21-0202-4EDE-80C8-22B942F01097}"/>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39B93E2-323D-4C0F-AE5D-79AB5ADC528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B8301B8B-6D26-4986-9EF7-4535E876A938}"/>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674B6B3E-0E3D-421B-AF21-3DE6CEB759FA}"/>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FD2B884-F54C-4D90-BAE7-C0AA6F6387E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4C4E322-DA32-41C1-80A1-08360A570F0F}"/>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EF6B54D-C629-4A0F-9D47-29387A008E2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a:extLst>
            <a:ext uri="{FF2B5EF4-FFF2-40B4-BE49-F238E27FC236}">
              <a16:creationId xmlns:a16="http://schemas.microsoft.com/office/drawing/2014/main" id="{A010E5FB-5E38-493B-8939-33650D93CF01}"/>
            </a:ext>
          </a:extLst>
        </xdr:cNvPr>
        <xdr:cNvCxnSpPr/>
      </xdr:nvCxnSpPr>
      <xdr:spPr>
        <a:xfrm flipV="1">
          <a:off x="9429115" y="13045312"/>
          <a:ext cx="0" cy="12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a:extLst>
            <a:ext uri="{FF2B5EF4-FFF2-40B4-BE49-F238E27FC236}">
              <a16:creationId xmlns:a16="http://schemas.microsoft.com/office/drawing/2014/main" id="{AE6D8843-CB68-425D-8B2F-4CCB724A9C51}"/>
            </a:ext>
          </a:extLst>
        </xdr:cNvPr>
        <xdr:cNvSpPr txBox="1"/>
      </xdr:nvSpPr>
      <xdr:spPr>
        <a:xfrm>
          <a:off x="9467850" y="1429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a:extLst>
            <a:ext uri="{FF2B5EF4-FFF2-40B4-BE49-F238E27FC236}">
              <a16:creationId xmlns:a16="http://schemas.microsoft.com/office/drawing/2014/main" id="{D1AC96D9-114D-4879-9050-4C4470B1870D}"/>
            </a:ext>
          </a:extLst>
        </xdr:cNvPr>
        <xdr:cNvCxnSpPr/>
      </xdr:nvCxnSpPr>
      <xdr:spPr>
        <a:xfrm>
          <a:off x="9359900" y="14294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a:extLst>
            <a:ext uri="{FF2B5EF4-FFF2-40B4-BE49-F238E27FC236}">
              <a16:creationId xmlns:a16="http://schemas.microsoft.com/office/drawing/2014/main" id="{6C175D2F-5F9D-4BB8-92A3-BFB53EC2ADD0}"/>
            </a:ext>
          </a:extLst>
        </xdr:cNvPr>
        <xdr:cNvSpPr txBox="1"/>
      </xdr:nvSpPr>
      <xdr:spPr>
        <a:xfrm>
          <a:off x="9467850" y="128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a:extLst>
            <a:ext uri="{FF2B5EF4-FFF2-40B4-BE49-F238E27FC236}">
              <a16:creationId xmlns:a16="http://schemas.microsoft.com/office/drawing/2014/main" id="{E6897CCA-7BC8-4E09-9ED3-124B7BF06631}"/>
            </a:ext>
          </a:extLst>
        </xdr:cNvPr>
        <xdr:cNvCxnSpPr/>
      </xdr:nvCxnSpPr>
      <xdr:spPr>
        <a:xfrm>
          <a:off x="9359900" y="130453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a:extLst>
            <a:ext uri="{FF2B5EF4-FFF2-40B4-BE49-F238E27FC236}">
              <a16:creationId xmlns:a16="http://schemas.microsoft.com/office/drawing/2014/main" id="{5A8C8529-8875-4F73-9863-483113877161}"/>
            </a:ext>
          </a:extLst>
        </xdr:cNvPr>
        <xdr:cNvSpPr txBox="1"/>
      </xdr:nvSpPr>
      <xdr:spPr>
        <a:xfrm>
          <a:off x="9467850" y="13877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a:extLst>
            <a:ext uri="{FF2B5EF4-FFF2-40B4-BE49-F238E27FC236}">
              <a16:creationId xmlns:a16="http://schemas.microsoft.com/office/drawing/2014/main" id="{ACBD055E-2E95-4473-8C42-CFA3BFE4191E}"/>
            </a:ext>
          </a:extLst>
        </xdr:cNvPr>
        <xdr:cNvSpPr/>
      </xdr:nvSpPr>
      <xdr:spPr>
        <a:xfrm>
          <a:off x="9398000" y="14019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a:extLst>
            <a:ext uri="{FF2B5EF4-FFF2-40B4-BE49-F238E27FC236}">
              <a16:creationId xmlns:a16="http://schemas.microsoft.com/office/drawing/2014/main" id="{C001A18E-13F1-42A7-AB10-BF430B38D99F}"/>
            </a:ext>
          </a:extLst>
        </xdr:cNvPr>
        <xdr:cNvSpPr/>
      </xdr:nvSpPr>
      <xdr:spPr>
        <a:xfrm>
          <a:off x="86360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a:extLst>
            <a:ext uri="{FF2B5EF4-FFF2-40B4-BE49-F238E27FC236}">
              <a16:creationId xmlns:a16="http://schemas.microsoft.com/office/drawing/2014/main" id="{B7090CF7-16B5-4937-968C-57F9D97745B9}"/>
            </a:ext>
          </a:extLst>
        </xdr:cNvPr>
        <xdr:cNvSpPr/>
      </xdr:nvSpPr>
      <xdr:spPr>
        <a:xfrm>
          <a:off x="7842250" y="14051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a:extLst>
            <a:ext uri="{FF2B5EF4-FFF2-40B4-BE49-F238E27FC236}">
              <a16:creationId xmlns:a16="http://schemas.microsoft.com/office/drawing/2014/main" id="{540464E3-778A-4AD3-B316-B81C553252CF}"/>
            </a:ext>
          </a:extLst>
        </xdr:cNvPr>
        <xdr:cNvSpPr/>
      </xdr:nvSpPr>
      <xdr:spPr>
        <a:xfrm>
          <a:off x="7029450" y="140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a:extLst>
            <a:ext uri="{FF2B5EF4-FFF2-40B4-BE49-F238E27FC236}">
              <a16:creationId xmlns:a16="http://schemas.microsoft.com/office/drawing/2014/main" id="{D8D5833D-F395-4D39-B777-BE0A3811E304}"/>
            </a:ext>
          </a:extLst>
        </xdr:cNvPr>
        <xdr:cNvSpPr/>
      </xdr:nvSpPr>
      <xdr:spPr>
        <a:xfrm>
          <a:off x="6235700" y="140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57F842C-9A48-4717-AFA8-24954AB22862}"/>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23EFDF5-1DA6-418C-8B60-7F05FF12AE0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EBFC0EB-E5F0-4B5C-8585-6ED5ED064FB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AFAC573-DC7A-4571-83FC-EE10C76E8B5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E137510-5062-4D45-89B0-ECE602DB0CD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108965</xdr:rowOff>
    </xdr:from>
    <xdr:to>
      <xdr:col>55</xdr:col>
      <xdr:colOff>50800</xdr:colOff>
      <xdr:row>86</xdr:row>
      <xdr:rowOff>39115</xdr:rowOff>
    </xdr:to>
    <xdr:sp macro="" textlink="">
      <xdr:nvSpPr>
        <xdr:cNvPr id="363" name="楕円 362">
          <a:extLst>
            <a:ext uri="{FF2B5EF4-FFF2-40B4-BE49-F238E27FC236}">
              <a16:creationId xmlns:a16="http://schemas.microsoft.com/office/drawing/2014/main" id="{D6FFA96E-40C4-463F-99CB-D61187FD2D68}"/>
            </a:ext>
          </a:extLst>
        </xdr:cNvPr>
        <xdr:cNvSpPr/>
      </xdr:nvSpPr>
      <xdr:spPr>
        <a:xfrm>
          <a:off x="9398000" y="14148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23892</xdr:rowOff>
    </xdr:from>
    <xdr:ext cx="469744" cy="259045"/>
    <xdr:sp macro="" textlink="">
      <xdr:nvSpPr>
        <xdr:cNvPr id="364" name="【公営住宅】&#10;一人当たり面積該当値テキスト">
          <a:extLst>
            <a:ext uri="{FF2B5EF4-FFF2-40B4-BE49-F238E27FC236}">
              <a16:creationId xmlns:a16="http://schemas.microsoft.com/office/drawing/2014/main" id="{F89F42FB-7006-481C-9075-23DD9E7FF95E}"/>
            </a:ext>
          </a:extLst>
        </xdr:cNvPr>
        <xdr:cNvSpPr txBox="1"/>
      </xdr:nvSpPr>
      <xdr:spPr>
        <a:xfrm>
          <a:off x="9467850"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65" name="楕円 364">
          <a:extLst>
            <a:ext uri="{FF2B5EF4-FFF2-40B4-BE49-F238E27FC236}">
              <a16:creationId xmlns:a16="http://schemas.microsoft.com/office/drawing/2014/main" id="{02381B48-1297-4161-83CA-03A72CF18D37}"/>
            </a:ext>
          </a:extLst>
        </xdr:cNvPr>
        <xdr:cNvSpPr/>
      </xdr:nvSpPr>
      <xdr:spPr>
        <a:xfrm>
          <a:off x="8636000" y="14164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159765</xdr:rowOff>
    </xdr:from>
    <xdr:to>
      <xdr:col>55</xdr:col>
      <xdr:colOff>0</xdr:colOff>
      <xdr:row>86</xdr:row>
      <xdr:rowOff>3811</xdr:rowOff>
    </xdr:to>
    <xdr:cxnSp macro="">
      <xdr:nvCxnSpPr>
        <xdr:cNvPr id="366" name="直線コネクタ 365">
          <a:extLst>
            <a:ext uri="{FF2B5EF4-FFF2-40B4-BE49-F238E27FC236}">
              <a16:creationId xmlns:a16="http://schemas.microsoft.com/office/drawing/2014/main" id="{3ECD2E5A-BA2F-4803-8429-4B0F311D66B4}"/>
            </a:ext>
          </a:extLst>
        </xdr:cNvPr>
        <xdr:cNvCxnSpPr/>
      </xdr:nvCxnSpPr>
      <xdr:spPr>
        <a:xfrm flipV="1">
          <a:off x="8686800" y="14199615"/>
          <a:ext cx="74295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125857</xdr:rowOff>
    </xdr:from>
    <xdr:to>
      <xdr:col>46</xdr:col>
      <xdr:colOff>38100</xdr:colOff>
      <xdr:row>86</xdr:row>
      <xdr:rowOff>56007</xdr:rowOff>
    </xdr:to>
    <xdr:sp macro="" textlink="">
      <xdr:nvSpPr>
        <xdr:cNvPr id="367" name="楕円 366">
          <a:extLst>
            <a:ext uri="{FF2B5EF4-FFF2-40B4-BE49-F238E27FC236}">
              <a16:creationId xmlns:a16="http://schemas.microsoft.com/office/drawing/2014/main" id="{52F3E45B-326B-4D8B-BDF6-0CB8778BE3ED}"/>
            </a:ext>
          </a:extLst>
        </xdr:cNvPr>
        <xdr:cNvSpPr/>
      </xdr:nvSpPr>
      <xdr:spPr>
        <a:xfrm>
          <a:off x="7842250" y="14165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5207</xdr:rowOff>
    </xdr:to>
    <xdr:cxnSp macro="">
      <xdr:nvCxnSpPr>
        <xdr:cNvPr id="368" name="直線コネクタ 367">
          <a:extLst>
            <a:ext uri="{FF2B5EF4-FFF2-40B4-BE49-F238E27FC236}">
              <a16:creationId xmlns:a16="http://schemas.microsoft.com/office/drawing/2014/main" id="{16E228F0-302B-4CAA-AB48-0EFF38FE2FC1}"/>
            </a:ext>
          </a:extLst>
        </xdr:cNvPr>
        <xdr:cNvCxnSpPr/>
      </xdr:nvCxnSpPr>
      <xdr:spPr>
        <a:xfrm flipV="1">
          <a:off x="7886700" y="14208761"/>
          <a:ext cx="8001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120777</xdr:rowOff>
    </xdr:from>
    <xdr:to>
      <xdr:col>41</xdr:col>
      <xdr:colOff>101600</xdr:colOff>
      <xdr:row>86</xdr:row>
      <xdr:rowOff>50927</xdr:rowOff>
    </xdr:to>
    <xdr:sp macro="" textlink="">
      <xdr:nvSpPr>
        <xdr:cNvPr id="369" name="楕円 368">
          <a:extLst>
            <a:ext uri="{FF2B5EF4-FFF2-40B4-BE49-F238E27FC236}">
              <a16:creationId xmlns:a16="http://schemas.microsoft.com/office/drawing/2014/main" id="{CE668DFC-03E5-4FC0-841E-D72716384013}"/>
            </a:ext>
          </a:extLst>
        </xdr:cNvPr>
        <xdr:cNvSpPr/>
      </xdr:nvSpPr>
      <xdr:spPr>
        <a:xfrm>
          <a:off x="7029450" y="1416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xdr:rowOff>
    </xdr:from>
    <xdr:to>
      <xdr:col>45</xdr:col>
      <xdr:colOff>177800</xdr:colOff>
      <xdr:row>86</xdr:row>
      <xdr:rowOff>5207</xdr:rowOff>
    </xdr:to>
    <xdr:cxnSp macro="">
      <xdr:nvCxnSpPr>
        <xdr:cNvPr id="370" name="直線コネクタ 369">
          <a:extLst>
            <a:ext uri="{FF2B5EF4-FFF2-40B4-BE49-F238E27FC236}">
              <a16:creationId xmlns:a16="http://schemas.microsoft.com/office/drawing/2014/main" id="{F40D3695-66FE-4373-B16A-D2E2E64C467E}"/>
            </a:ext>
          </a:extLst>
        </xdr:cNvPr>
        <xdr:cNvCxnSpPr/>
      </xdr:nvCxnSpPr>
      <xdr:spPr>
        <a:xfrm>
          <a:off x="7080250" y="14205077"/>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129667</xdr:rowOff>
    </xdr:from>
    <xdr:to>
      <xdr:col>36</xdr:col>
      <xdr:colOff>165100</xdr:colOff>
      <xdr:row>86</xdr:row>
      <xdr:rowOff>59817</xdr:rowOff>
    </xdr:to>
    <xdr:sp macro="" textlink="">
      <xdr:nvSpPr>
        <xdr:cNvPr id="371" name="楕円 370">
          <a:extLst>
            <a:ext uri="{FF2B5EF4-FFF2-40B4-BE49-F238E27FC236}">
              <a16:creationId xmlns:a16="http://schemas.microsoft.com/office/drawing/2014/main" id="{73994543-5E68-4A9E-AE94-ACE697D077F0}"/>
            </a:ext>
          </a:extLst>
        </xdr:cNvPr>
        <xdr:cNvSpPr/>
      </xdr:nvSpPr>
      <xdr:spPr>
        <a:xfrm>
          <a:off x="6235700" y="141695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xdr:rowOff>
    </xdr:from>
    <xdr:to>
      <xdr:col>41</xdr:col>
      <xdr:colOff>50800</xdr:colOff>
      <xdr:row>86</xdr:row>
      <xdr:rowOff>9017</xdr:rowOff>
    </xdr:to>
    <xdr:cxnSp macro="">
      <xdr:nvCxnSpPr>
        <xdr:cNvPr id="372" name="直線コネクタ 371">
          <a:extLst>
            <a:ext uri="{FF2B5EF4-FFF2-40B4-BE49-F238E27FC236}">
              <a16:creationId xmlns:a16="http://schemas.microsoft.com/office/drawing/2014/main" id="{83A4ADD8-5CD9-4B8F-A2DD-B9B095B73A2D}"/>
            </a:ext>
          </a:extLst>
        </xdr:cNvPr>
        <xdr:cNvCxnSpPr/>
      </xdr:nvCxnSpPr>
      <xdr:spPr>
        <a:xfrm flipV="1">
          <a:off x="6286500" y="14205077"/>
          <a:ext cx="7937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a:extLst>
            <a:ext uri="{FF2B5EF4-FFF2-40B4-BE49-F238E27FC236}">
              <a16:creationId xmlns:a16="http://schemas.microsoft.com/office/drawing/2014/main" id="{19F54C64-2AB0-4988-97D2-3514C0CDCEFB}"/>
            </a:ext>
          </a:extLst>
        </xdr:cNvPr>
        <xdr:cNvSpPr txBox="1"/>
      </xdr:nvSpPr>
      <xdr:spPr>
        <a:xfrm>
          <a:off x="8458277" y="138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a:extLst>
            <a:ext uri="{FF2B5EF4-FFF2-40B4-BE49-F238E27FC236}">
              <a16:creationId xmlns:a16="http://schemas.microsoft.com/office/drawing/2014/main" id="{DAA4CFF7-3631-4C99-AC1B-1580DC9B9674}"/>
            </a:ext>
          </a:extLst>
        </xdr:cNvPr>
        <xdr:cNvSpPr txBox="1"/>
      </xdr:nvSpPr>
      <xdr:spPr>
        <a:xfrm>
          <a:off x="7677227" y="138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a:extLst>
            <a:ext uri="{FF2B5EF4-FFF2-40B4-BE49-F238E27FC236}">
              <a16:creationId xmlns:a16="http://schemas.microsoft.com/office/drawing/2014/main" id="{E9E07D38-9464-4CFE-9C40-45CD25BB1CAB}"/>
            </a:ext>
          </a:extLst>
        </xdr:cNvPr>
        <xdr:cNvSpPr txBox="1"/>
      </xdr:nvSpPr>
      <xdr:spPr>
        <a:xfrm>
          <a:off x="6864427" y="1384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a:extLst>
            <a:ext uri="{FF2B5EF4-FFF2-40B4-BE49-F238E27FC236}">
              <a16:creationId xmlns:a16="http://schemas.microsoft.com/office/drawing/2014/main" id="{8B6645F7-CBF0-4B3C-ACC5-82E0030152DA}"/>
            </a:ext>
          </a:extLst>
        </xdr:cNvPr>
        <xdr:cNvSpPr txBox="1"/>
      </xdr:nvSpPr>
      <xdr:spPr>
        <a:xfrm>
          <a:off x="6070677" y="138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77" name="n_1mainValue【公営住宅】&#10;一人当たり面積">
          <a:extLst>
            <a:ext uri="{FF2B5EF4-FFF2-40B4-BE49-F238E27FC236}">
              <a16:creationId xmlns:a16="http://schemas.microsoft.com/office/drawing/2014/main" id="{93DF8699-3EC5-4CE1-BAF6-DA0E30370F8D}"/>
            </a:ext>
          </a:extLst>
        </xdr:cNvPr>
        <xdr:cNvSpPr txBox="1"/>
      </xdr:nvSpPr>
      <xdr:spPr>
        <a:xfrm>
          <a:off x="845827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47134</xdr:rowOff>
    </xdr:from>
    <xdr:ext cx="469744" cy="259045"/>
    <xdr:sp macro="" textlink="">
      <xdr:nvSpPr>
        <xdr:cNvPr id="378" name="n_2mainValue【公営住宅】&#10;一人当たり面積">
          <a:extLst>
            <a:ext uri="{FF2B5EF4-FFF2-40B4-BE49-F238E27FC236}">
              <a16:creationId xmlns:a16="http://schemas.microsoft.com/office/drawing/2014/main" id="{421F3217-9768-458E-A63E-88F32F0FAE43}"/>
            </a:ext>
          </a:extLst>
        </xdr:cNvPr>
        <xdr:cNvSpPr txBox="1"/>
      </xdr:nvSpPr>
      <xdr:spPr>
        <a:xfrm>
          <a:off x="7677227" y="142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42054</xdr:rowOff>
    </xdr:from>
    <xdr:ext cx="469744" cy="259045"/>
    <xdr:sp macro="" textlink="">
      <xdr:nvSpPr>
        <xdr:cNvPr id="379" name="n_3mainValue【公営住宅】&#10;一人当たり面積">
          <a:extLst>
            <a:ext uri="{FF2B5EF4-FFF2-40B4-BE49-F238E27FC236}">
              <a16:creationId xmlns:a16="http://schemas.microsoft.com/office/drawing/2014/main" id="{380B13A2-C34A-41F8-B12C-616AEAE4FA5D}"/>
            </a:ext>
          </a:extLst>
        </xdr:cNvPr>
        <xdr:cNvSpPr txBox="1"/>
      </xdr:nvSpPr>
      <xdr:spPr>
        <a:xfrm>
          <a:off x="6864427" y="142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50944</xdr:rowOff>
    </xdr:from>
    <xdr:ext cx="469744" cy="259045"/>
    <xdr:sp macro="" textlink="">
      <xdr:nvSpPr>
        <xdr:cNvPr id="380" name="n_4mainValue【公営住宅】&#10;一人当たり面積">
          <a:extLst>
            <a:ext uri="{FF2B5EF4-FFF2-40B4-BE49-F238E27FC236}">
              <a16:creationId xmlns:a16="http://schemas.microsoft.com/office/drawing/2014/main" id="{FB905170-5954-4F7B-973F-6B453A1E88D0}"/>
            </a:ext>
          </a:extLst>
        </xdr:cNvPr>
        <xdr:cNvSpPr txBox="1"/>
      </xdr:nvSpPr>
      <xdr:spPr>
        <a:xfrm>
          <a:off x="6070677" y="142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C6869A7-100D-45CF-AFF0-2D08D36B4A3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ABC868E-4F98-4E04-A19F-6D9A8F83E46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FE9F19D-2AC1-4DC1-AE80-4D15692F26C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62941B7-2AAE-47AE-AE34-61918E61827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EBAE8C8-B41D-4380-84E4-9BAB141317B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A106B5C-DA72-4D41-B927-34CB59023F7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DAA03DD-1A6E-4479-8C28-A72E7049A1F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624C4B1-370E-4FB5-B7CB-9C1011297EE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7A47319-2E0F-4D54-AD2C-4C792AF1AAB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7FCDACE-62E2-4816-AC9E-B65CC07BF29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9D488EB-E206-4B4E-ABE6-C6751C5FA7F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E1D35A1B-AA8D-465D-9D5F-FF6725906F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8BAB8C7-C8DC-4F0F-8D46-52431C19BA3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334566B-437C-49CB-A09C-E24FF892074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BF3A43D-1B66-47DC-8D3F-A71CF6A193B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1AF713A-9F6E-4B14-910A-824C1DC2C57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480C9CD-40F1-4DB9-9EB7-5E5E76F6D1D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4CC5DBB-1ACE-4FCA-AB96-16A818CC72F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8189258-0AF5-4273-8866-D4FB21849F6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D0E7186-CD7B-4134-A271-013C4DBCA1F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CCF770E-87DE-40E5-B6E7-8B57FA72350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937D13E-10D6-48AB-8F47-CC829E29EC8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070538A-CF10-405B-8FEE-260D9BF8733A}"/>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4B1C53F-9582-454F-92B4-E084B3AFF69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1373094-418E-430B-BD51-517142D0D66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A13F06B-E18F-47BE-A391-D138283BDE6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93DFABF-F146-4909-88CA-794BD15ABE3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73A71441-C483-4FF0-BAA5-10DE5AC1DBC3}"/>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22877A7A-68DF-4A77-808B-3BBEFCC3161F}"/>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B28BC932-92A8-4513-B61C-04004FCE5C45}"/>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7C1B53AD-3221-4E50-ABEB-FC51BA2E83DC}"/>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F96AD62-46CE-45FA-A199-BBD96DFB032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49648AF-1E21-4BD2-855B-385C623B72F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EB96F6DC-9CCC-4B6A-8E70-4DD29D31C303}"/>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3DDFD55-11AA-4CFE-9438-BAD06B80ED02}"/>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6CB130F-5251-4B72-B5C2-5215B90BCEED}"/>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4B55B89-3989-4376-B439-79C5E038DC04}"/>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39CD4B3-0C90-41A9-A8F4-F393C169461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26FA193-C00E-40B9-8304-99D27D373C78}"/>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A209815D-FB02-41A8-B859-267C2FEBD0B5}"/>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14238344-5549-468F-8285-0E5FE3E9031B}"/>
            </a:ext>
          </a:extLst>
        </xdr:cNvPr>
        <xdr:cNvCxnSpPr/>
      </xdr:nvCxnSpPr>
      <xdr:spPr>
        <a:xfrm flipV="1">
          <a:off x="14699614" y="55499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FD09702-5DCB-46FA-B233-39F9D68E5991}"/>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AF943F9C-BB71-4572-83B4-2EA9A772B3B9}"/>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DB9B5AE-A51C-4276-9E57-1372ED838F76}"/>
            </a:ext>
          </a:extLst>
        </xdr:cNvPr>
        <xdr:cNvSpPr txBox="1"/>
      </xdr:nvSpPr>
      <xdr:spPr>
        <a:xfrm>
          <a:off x="14738350" y="53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a:extLst>
            <a:ext uri="{FF2B5EF4-FFF2-40B4-BE49-F238E27FC236}">
              <a16:creationId xmlns:a16="http://schemas.microsoft.com/office/drawing/2014/main" id="{3BDF07C7-E4D7-4E85-A7DA-234422FED80E}"/>
            </a:ext>
          </a:extLst>
        </xdr:cNvPr>
        <xdr:cNvCxnSpPr/>
      </xdr:nvCxnSpPr>
      <xdr:spPr>
        <a:xfrm>
          <a:off x="14611350" y="554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5C5CB9E-45D3-4225-AE19-C41AF5FBDFF5}"/>
            </a:ext>
          </a:extLst>
        </xdr:cNvPr>
        <xdr:cNvSpPr txBox="1"/>
      </xdr:nvSpPr>
      <xdr:spPr>
        <a:xfrm>
          <a:off x="14738350" y="5958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a:extLst>
            <a:ext uri="{FF2B5EF4-FFF2-40B4-BE49-F238E27FC236}">
              <a16:creationId xmlns:a16="http://schemas.microsoft.com/office/drawing/2014/main" id="{B7CC5E29-26FF-4863-A94F-A3E7C0DA19BF}"/>
            </a:ext>
          </a:extLst>
        </xdr:cNvPr>
        <xdr:cNvSpPr/>
      </xdr:nvSpPr>
      <xdr:spPr>
        <a:xfrm>
          <a:off x="14649450" y="61067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a:extLst>
            <a:ext uri="{FF2B5EF4-FFF2-40B4-BE49-F238E27FC236}">
              <a16:creationId xmlns:a16="http://schemas.microsoft.com/office/drawing/2014/main" id="{F5E3A175-AFB6-4A78-A9B1-7388965304F6}"/>
            </a:ext>
          </a:extLst>
        </xdr:cNvPr>
        <xdr:cNvSpPr/>
      </xdr:nvSpPr>
      <xdr:spPr>
        <a:xfrm>
          <a:off x="13887450" y="6068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a:extLst>
            <a:ext uri="{FF2B5EF4-FFF2-40B4-BE49-F238E27FC236}">
              <a16:creationId xmlns:a16="http://schemas.microsoft.com/office/drawing/2014/main" id="{3B89DD08-305F-4E85-A1A4-107E920434F6}"/>
            </a:ext>
          </a:extLst>
        </xdr:cNvPr>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a:extLst>
            <a:ext uri="{FF2B5EF4-FFF2-40B4-BE49-F238E27FC236}">
              <a16:creationId xmlns:a16="http://schemas.microsoft.com/office/drawing/2014/main" id="{8BAD5BBD-9AE9-4260-90FA-BD2713A50BFB}"/>
            </a:ext>
          </a:extLst>
        </xdr:cNvPr>
        <xdr:cNvSpPr/>
      </xdr:nvSpPr>
      <xdr:spPr>
        <a:xfrm>
          <a:off x="12299950" y="6055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a:extLst>
            <a:ext uri="{FF2B5EF4-FFF2-40B4-BE49-F238E27FC236}">
              <a16:creationId xmlns:a16="http://schemas.microsoft.com/office/drawing/2014/main" id="{5A1112F0-B85D-428B-8465-988B1250447B}"/>
            </a:ext>
          </a:extLst>
        </xdr:cNvPr>
        <xdr:cNvSpPr/>
      </xdr:nvSpPr>
      <xdr:spPr>
        <a:xfrm>
          <a:off x="1148715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F9881EA-5F4D-4A73-8546-25385D1A4FB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116A67D-8C5F-42D3-8381-8B889077BDD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5882BCE-58E0-4D02-B66E-285082696E8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7A1ADC0-670A-457C-BEAF-23017712E5D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F5A36C9-65A6-4931-82BF-454F0C3789D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7" name="楕円 436">
          <a:extLst>
            <a:ext uri="{FF2B5EF4-FFF2-40B4-BE49-F238E27FC236}">
              <a16:creationId xmlns:a16="http://schemas.microsoft.com/office/drawing/2014/main" id="{57B1A8CF-C8CC-49D3-BA41-3518E03E551F}"/>
            </a:ext>
          </a:extLst>
        </xdr:cNvPr>
        <xdr:cNvSpPr/>
      </xdr:nvSpPr>
      <xdr:spPr>
        <a:xfrm>
          <a:off x="14649450" y="64839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3970937E-0145-4D59-B39F-D3D03EB1CF7F}"/>
            </a:ext>
          </a:extLst>
        </xdr:cNvPr>
        <xdr:cNvSpPr txBox="1"/>
      </xdr:nvSpPr>
      <xdr:spPr>
        <a:xfrm>
          <a:off x="14738350" y="646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439" name="楕円 438">
          <a:extLst>
            <a:ext uri="{FF2B5EF4-FFF2-40B4-BE49-F238E27FC236}">
              <a16:creationId xmlns:a16="http://schemas.microsoft.com/office/drawing/2014/main" id="{FF7C578C-C4A8-4B45-BE6E-14C57A5DE7B5}"/>
            </a:ext>
          </a:extLst>
        </xdr:cNvPr>
        <xdr:cNvSpPr/>
      </xdr:nvSpPr>
      <xdr:spPr>
        <a:xfrm>
          <a:off x="13887450" y="6444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89535</xdr:rowOff>
    </xdr:to>
    <xdr:cxnSp macro="">
      <xdr:nvCxnSpPr>
        <xdr:cNvPr id="440" name="直線コネクタ 439">
          <a:extLst>
            <a:ext uri="{FF2B5EF4-FFF2-40B4-BE49-F238E27FC236}">
              <a16:creationId xmlns:a16="http://schemas.microsoft.com/office/drawing/2014/main" id="{CD53166F-2EDA-4D5F-AEC7-EF5A311EDB73}"/>
            </a:ext>
          </a:extLst>
        </xdr:cNvPr>
        <xdr:cNvCxnSpPr/>
      </xdr:nvCxnSpPr>
      <xdr:spPr>
        <a:xfrm>
          <a:off x="13938250" y="648906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41" name="楕円 440">
          <a:extLst>
            <a:ext uri="{FF2B5EF4-FFF2-40B4-BE49-F238E27FC236}">
              <a16:creationId xmlns:a16="http://schemas.microsoft.com/office/drawing/2014/main" id="{DB743293-0DAF-426C-9BCF-C16CEC55D4D5}"/>
            </a:ext>
          </a:extLst>
        </xdr:cNvPr>
        <xdr:cNvSpPr/>
      </xdr:nvSpPr>
      <xdr:spPr>
        <a:xfrm>
          <a:off x="130937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43815</xdr:rowOff>
    </xdr:to>
    <xdr:cxnSp macro="">
      <xdr:nvCxnSpPr>
        <xdr:cNvPr id="442" name="直線コネクタ 441">
          <a:extLst>
            <a:ext uri="{FF2B5EF4-FFF2-40B4-BE49-F238E27FC236}">
              <a16:creationId xmlns:a16="http://schemas.microsoft.com/office/drawing/2014/main" id="{E4232F23-160D-473F-8719-767AC1D994F9}"/>
            </a:ext>
          </a:extLst>
        </xdr:cNvPr>
        <xdr:cNvCxnSpPr/>
      </xdr:nvCxnSpPr>
      <xdr:spPr>
        <a:xfrm>
          <a:off x="13144500" y="6447790"/>
          <a:ext cx="79375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3" name="楕円 442">
          <a:extLst>
            <a:ext uri="{FF2B5EF4-FFF2-40B4-BE49-F238E27FC236}">
              <a16:creationId xmlns:a16="http://schemas.microsoft.com/office/drawing/2014/main" id="{D569A28A-8208-41F1-9026-CC0E354764B9}"/>
            </a:ext>
          </a:extLst>
        </xdr:cNvPr>
        <xdr:cNvSpPr/>
      </xdr:nvSpPr>
      <xdr:spPr>
        <a:xfrm>
          <a:off x="12299950" y="639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38</xdr:row>
      <xdr:rowOff>167640</xdr:rowOff>
    </xdr:to>
    <xdr:cxnSp macro="">
      <xdr:nvCxnSpPr>
        <xdr:cNvPr id="444" name="直線コネクタ 443">
          <a:extLst>
            <a:ext uri="{FF2B5EF4-FFF2-40B4-BE49-F238E27FC236}">
              <a16:creationId xmlns:a16="http://schemas.microsoft.com/office/drawing/2014/main" id="{877ED5EB-E778-413D-BBA1-7382B446920C}"/>
            </a:ext>
          </a:extLst>
        </xdr:cNvPr>
        <xdr:cNvCxnSpPr/>
      </xdr:nvCxnSpPr>
      <xdr:spPr>
        <a:xfrm>
          <a:off x="12344400" y="64477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445" name="楕円 444">
          <a:extLst>
            <a:ext uri="{FF2B5EF4-FFF2-40B4-BE49-F238E27FC236}">
              <a16:creationId xmlns:a16="http://schemas.microsoft.com/office/drawing/2014/main" id="{49E6AADB-2DF5-470E-982B-7ACA3C06B9A9}"/>
            </a:ext>
          </a:extLst>
        </xdr:cNvPr>
        <xdr:cNvSpPr/>
      </xdr:nvSpPr>
      <xdr:spPr>
        <a:xfrm>
          <a:off x="1148715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133350</xdr:rowOff>
    </xdr:to>
    <xdr:cxnSp macro="">
      <xdr:nvCxnSpPr>
        <xdr:cNvPr id="446" name="直線コネクタ 445">
          <a:extLst>
            <a:ext uri="{FF2B5EF4-FFF2-40B4-BE49-F238E27FC236}">
              <a16:creationId xmlns:a16="http://schemas.microsoft.com/office/drawing/2014/main" id="{93238F38-F7C0-4E7A-8995-DD54954AF123}"/>
            </a:ext>
          </a:extLst>
        </xdr:cNvPr>
        <xdr:cNvCxnSpPr/>
      </xdr:nvCxnSpPr>
      <xdr:spPr>
        <a:xfrm flipV="1">
          <a:off x="11537950" y="6447790"/>
          <a:ext cx="8064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0016E1D-61D0-4B77-855A-98010C7EBA18}"/>
            </a:ext>
          </a:extLst>
        </xdr:cNvPr>
        <xdr:cNvSpPr txBox="1"/>
      </xdr:nvSpPr>
      <xdr:spPr>
        <a:xfrm>
          <a:off x="13742044"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D4EB628-4835-49FD-8391-7DC5CC7EDC5E}"/>
            </a:ext>
          </a:extLst>
        </xdr:cNvPr>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ACB75D37-B4B1-44DD-8991-3C7F0DCFF9EC}"/>
            </a:ext>
          </a:extLst>
        </xdr:cNvPr>
        <xdr:cNvSpPr txBox="1"/>
      </xdr:nvSpPr>
      <xdr:spPr>
        <a:xfrm>
          <a:off x="121672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F2277EA-CEE5-4D23-BB05-30F3987925DB}"/>
            </a:ext>
          </a:extLst>
        </xdr:cNvPr>
        <xdr:cNvSpPr txBox="1"/>
      </xdr:nvSpPr>
      <xdr:spPr>
        <a:xfrm>
          <a:off x="11354444"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85742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B31B294-4A00-4CDF-B1C5-26DE935B7B3B}"/>
            </a:ext>
          </a:extLst>
        </xdr:cNvPr>
        <xdr:cNvSpPr txBox="1"/>
      </xdr:nvSpPr>
      <xdr:spPr>
        <a:xfrm>
          <a:off x="1374204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3BCCDEB1-B50A-4B70-8BB6-493E9C5D480C}"/>
            </a:ext>
          </a:extLst>
        </xdr:cNvPr>
        <xdr:cNvSpPr txBox="1"/>
      </xdr:nvSpPr>
      <xdr:spPr>
        <a:xfrm>
          <a:off x="1296099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92D94F0-F919-49F3-9DA9-2CE545F1E89E}"/>
            </a:ext>
          </a:extLst>
        </xdr:cNvPr>
        <xdr:cNvSpPr txBox="1"/>
      </xdr:nvSpPr>
      <xdr:spPr>
        <a:xfrm>
          <a:off x="121672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9E32E05-32CF-4793-ACD1-E39B0E1F12FB}"/>
            </a:ext>
          </a:extLst>
        </xdr:cNvPr>
        <xdr:cNvSpPr txBox="1"/>
      </xdr:nvSpPr>
      <xdr:spPr>
        <a:xfrm>
          <a:off x="113544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BA1DA46-23E1-4732-B1C2-B3620717B83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2C37EE1-75D5-43F4-9CCF-5CCF3AF1D98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42915A6-E212-4394-B058-D3351A5D2BC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7B2FE2B-90F9-4A5B-BDAB-4C3D971CE77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6DD8E70-15B9-4D31-BACF-0EAC705BBA2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316D276-22C3-401E-AC9B-EDD9627E0DD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D69E022-A26F-4F34-BE84-5925C049C49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6407F6E-67C5-435A-86CA-2984EAA8F1C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7ADC818-BFE4-42F0-8380-BEB5EE15F0D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D257CF5-1FA8-40C0-A3D6-B9C80E1BD0C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6842BAD-AF1A-44F0-9DAC-72885EDF1803}"/>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C10DC174-1EB7-457A-9EAC-7C65C3E50010}"/>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671AEEA6-869C-4A4B-9BA0-39C5D57BB807}"/>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B003437-8E18-4DAC-B707-102352D3C8CC}"/>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5349AC2-560C-4CE6-885C-50579DE5B396}"/>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ECDCCFC-BF11-449A-B9F1-E53AF2911D70}"/>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E5D6B0A3-DDDD-4BA4-86F6-694ACEF3C0C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562CD8D-9A52-44EC-B99E-5CC34B7A8287}"/>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2E7C629-65E8-40F7-A319-F2C9E814878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6DBFC61-C892-4F51-BB20-8F741FC8DC32}"/>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D8A9E56-8361-4956-A2DA-BD6D3C2D004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a:extLst>
            <a:ext uri="{FF2B5EF4-FFF2-40B4-BE49-F238E27FC236}">
              <a16:creationId xmlns:a16="http://schemas.microsoft.com/office/drawing/2014/main" id="{88944414-68D4-4B55-8BAB-1505F41349EE}"/>
            </a:ext>
          </a:extLst>
        </xdr:cNvPr>
        <xdr:cNvCxnSpPr/>
      </xdr:nvCxnSpPr>
      <xdr:spPr>
        <a:xfrm flipV="1">
          <a:off x="19951064" y="5641086"/>
          <a:ext cx="0" cy="11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307EF43-BDA0-4FB0-A138-16F1E6B49059}"/>
            </a:ext>
          </a:extLst>
        </xdr:cNvPr>
        <xdr:cNvSpPr txBox="1"/>
      </xdr:nvSpPr>
      <xdr:spPr>
        <a:xfrm>
          <a:off x="199898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a:extLst>
            <a:ext uri="{FF2B5EF4-FFF2-40B4-BE49-F238E27FC236}">
              <a16:creationId xmlns:a16="http://schemas.microsoft.com/office/drawing/2014/main" id="{76AD26F1-4F76-4397-897D-B7697D7504CE}"/>
            </a:ext>
          </a:extLst>
        </xdr:cNvPr>
        <xdr:cNvCxnSpPr/>
      </xdr:nvCxnSpPr>
      <xdr:spPr>
        <a:xfrm>
          <a:off x="19881850" y="6789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8247BCF-34C4-44D2-A6C6-DD447CEC1692}"/>
            </a:ext>
          </a:extLst>
        </xdr:cNvPr>
        <xdr:cNvSpPr txBox="1"/>
      </xdr:nvSpPr>
      <xdr:spPr>
        <a:xfrm>
          <a:off x="19989800"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a:extLst>
            <a:ext uri="{FF2B5EF4-FFF2-40B4-BE49-F238E27FC236}">
              <a16:creationId xmlns:a16="http://schemas.microsoft.com/office/drawing/2014/main" id="{FA14D565-2406-4C17-A342-D5E5090CD9BA}"/>
            </a:ext>
          </a:extLst>
        </xdr:cNvPr>
        <xdr:cNvCxnSpPr/>
      </xdr:nvCxnSpPr>
      <xdr:spPr>
        <a:xfrm>
          <a:off x="19881850" y="5641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78941AA-E124-4A60-9517-1F59BD2B8B67}"/>
            </a:ext>
          </a:extLst>
        </xdr:cNvPr>
        <xdr:cNvSpPr txBox="1"/>
      </xdr:nvSpPr>
      <xdr:spPr>
        <a:xfrm>
          <a:off x="19989800" y="623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a:extLst>
            <a:ext uri="{FF2B5EF4-FFF2-40B4-BE49-F238E27FC236}">
              <a16:creationId xmlns:a16="http://schemas.microsoft.com/office/drawing/2014/main" id="{7D5FE60C-513C-4BDB-8375-977E7B436088}"/>
            </a:ext>
          </a:extLst>
        </xdr:cNvPr>
        <xdr:cNvSpPr/>
      </xdr:nvSpPr>
      <xdr:spPr>
        <a:xfrm>
          <a:off x="19900900" y="6252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a:extLst>
            <a:ext uri="{FF2B5EF4-FFF2-40B4-BE49-F238E27FC236}">
              <a16:creationId xmlns:a16="http://schemas.microsoft.com/office/drawing/2014/main" id="{D0009CBB-2F86-4AB5-BE2E-78172A44B8AF}"/>
            </a:ext>
          </a:extLst>
        </xdr:cNvPr>
        <xdr:cNvSpPr/>
      </xdr:nvSpPr>
      <xdr:spPr>
        <a:xfrm>
          <a:off x="19157950" y="6259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a:extLst>
            <a:ext uri="{FF2B5EF4-FFF2-40B4-BE49-F238E27FC236}">
              <a16:creationId xmlns:a16="http://schemas.microsoft.com/office/drawing/2014/main" id="{73496AC2-7E4E-4D40-8344-1A99BB7490EA}"/>
            </a:ext>
          </a:extLst>
        </xdr:cNvPr>
        <xdr:cNvSpPr/>
      </xdr:nvSpPr>
      <xdr:spPr>
        <a:xfrm>
          <a:off x="183451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a:extLst>
            <a:ext uri="{FF2B5EF4-FFF2-40B4-BE49-F238E27FC236}">
              <a16:creationId xmlns:a16="http://schemas.microsoft.com/office/drawing/2014/main" id="{8FF29571-1CB5-490A-8AC8-96631A6FFC95}"/>
            </a:ext>
          </a:extLst>
        </xdr:cNvPr>
        <xdr:cNvSpPr/>
      </xdr:nvSpPr>
      <xdr:spPr>
        <a:xfrm>
          <a:off x="17551400" y="63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a:extLst>
            <a:ext uri="{FF2B5EF4-FFF2-40B4-BE49-F238E27FC236}">
              <a16:creationId xmlns:a16="http://schemas.microsoft.com/office/drawing/2014/main" id="{383519E1-67C5-45A7-9082-6FADC56EB00A}"/>
            </a:ext>
          </a:extLst>
        </xdr:cNvPr>
        <xdr:cNvSpPr/>
      </xdr:nvSpPr>
      <xdr:spPr>
        <a:xfrm>
          <a:off x="16757650" y="63444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7E525A3-24B7-4D8C-8418-C3942860C09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93AB910-E385-401D-88D2-A02CAB774EC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ED9E1B7-1C03-4C29-A295-C61847DFA44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0EE41A2-BC81-46DC-819C-C45983C8F15D}"/>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DADF3F-74B8-4C53-B94E-C0FAC430B66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130556</xdr:rowOff>
    </xdr:from>
    <xdr:to>
      <xdr:col>116</xdr:col>
      <xdr:colOff>114300</xdr:colOff>
      <xdr:row>36</xdr:row>
      <xdr:rowOff>60706</xdr:rowOff>
    </xdr:to>
    <xdr:sp macro="" textlink="">
      <xdr:nvSpPr>
        <xdr:cNvPr id="492" name="楕円 491">
          <a:extLst>
            <a:ext uri="{FF2B5EF4-FFF2-40B4-BE49-F238E27FC236}">
              <a16:creationId xmlns:a16="http://schemas.microsoft.com/office/drawing/2014/main" id="{6F6414F7-2459-44F0-81C6-219628F24722}"/>
            </a:ext>
          </a:extLst>
        </xdr:cNvPr>
        <xdr:cNvSpPr/>
      </xdr:nvSpPr>
      <xdr:spPr>
        <a:xfrm>
          <a:off x="19900900" y="5915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153433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F9D0C94-18BA-4CFE-9630-AC9D3A22FC8C}"/>
            </a:ext>
          </a:extLst>
        </xdr:cNvPr>
        <xdr:cNvSpPr txBox="1"/>
      </xdr:nvSpPr>
      <xdr:spPr>
        <a:xfrm>
          <a:off x="19989800" y="57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68834</xdr:rowOff>
    </xdr:from>
    <xdr:to>
      <xdr:col>112</xdr:col>
      <xdr:colOff>38100</xdr:colOff>
      <xdr:row>35</xdr:row>
      <xdr:rowOff>170434</xdr:rowOff>
    </xdr:to>
    <xdr:sp macro="" textlink="">
      <xdr:nvSpPr>
        <xdr:cNvPr id="494" name="楕円 493">
          <a:extLst>
            <a:ext uri="{FF2B5EF4-FFF2-40B4-BE49-F238E27FC236}">
              <a16:creationId xmlns:a16="http://schemas.microsoft.com/office/drawing/2014/main" id="{278B5266-1876-4598-909D-203E531A6E08}"/>
            </a:ext>
          </a:extLst>
        </xdr:cNvPr>
        <xdr:cNvSpPr/>
      </xdr:nvSpPr>
      <xdr:spPr>
        <a:xfrm>
          <a:off x="19157950" y="58536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119634</xdr:rowOff>
    </xdr:from>
    <xdr:to>
      <xdr:col>116</xdr:col>
      <xdr:colOff>63500</xdr:colOff>
      <xdr:row>36</xdr:row>
      <xdr:rowOff>9906</xdr:rowOff>
    </xdr:to>
    <xdr:cxnSp macro="">
      <xdr:nvCxnSpPr>
        <xdr:cNvPr id="495" name="直線コネクタ 494">
          <a:extLst>
            <a:ext uri="{FF2B5EF4-FFF2-40B4-BE49-F238E27FC236}">
              <a16:creationId xmlns:a16="http://schemas.microsoft.com/office/drawing/2014/main" id="{547E03C9-CBE1-4728-8708-566404C6EB8D}"/>
            </a:ext>
          </a:extLst>
        </xdr:cNvPr>
        <xdr:cNvCxnSpPr/>
      </xdr:nvCxnSpPr>
      <xdr:spPr>
        <a:xfrm>
          <a:off x="19202400" y="5904484"/>
          <a:ext cx="7493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96266</xdr:rowOff>
    </xdr:from>
    <xdr:to>
      <xdr:col>107</xdr:col>
      <xdr:colOff>101600</xdr:colOff>
      <xdr:row>36</xdr:row>
      <xdr:rowOff>26416</xdr:rowOff>
    </xdr:to>
    <xdr:sp macro="" textlink="">
      <xdr:nvSpPr>
        <xdr:cNvPr id="496" name="楕円 495">
          <a:extLst>
            <a:ext uri="{FF2B5EF4-FFF2-40B4-BE49-F238E27FC236}">
              <a16:creationId xmlns:a16="http://schemas.microsoft.com/office/drawing/2014/main" id="{DD7E4A5A-B2FE-407A-985E-4534DB2A2A58}"/>
            </a:ext>
          </a:extLst>
        </xdr:cNvPr>
        <xdr:cNvSpPr/>
      </xdr:nvSpPr>
      <xdr:spPr>
        <a:xfrm>
          <a:off x="18345150" y="58811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119634</xdr:rowOff>
    </xdr:from>
    <xdr:to>
      <xdr:col>111</xdr:col>
      <xdr:colOff>177800</xdr:colOff>
      <xdr:row>35</xdr:row>
      <xdr:rowOff>147066</xdr:rowOff>
    </xdr:to>
    <xdr:cxnSp macro="">
      <xdr:nvCxnSpPr>
        <xdr:cNvPr id="497" name="直線コネクタ 496">
          <a:extLst>
            <a:ext uri="{FF2B5EF4-FFF2-40B4-BE49-F238E27FC236}">
              <a16:creationId xmlns:a16="http://schemas.microsoft.com/office/drawing/2014/main" id="{522D01D5-2F93-408C-8B58-028AFAD49F3F}"/>
            </a:ext>
          </a:extLst>
        </xdr:cNvPr>
        <xdr:cNvCxnSpPr/>
      </xdr:nvCxnSpPr>
      <xdr:spPr>
        <a:xfrm flipV="1">
          <a:off x="18395950" y="5904484"/>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34544</xdr:rowOff>
    </xdr:from>
    <xdr:to>
      <xdr:col>102</xdr:col>
      <xdr:colOff>165100</xdr:colOff>
      <xdr:row>36</xdr:row>
      <xdr:rowOff>136144</xdr:rowOff>
    </xdr:to>
    <xdr:sp macro="" textlink="">
      <xdr:nvSpPr>
        <xdr:cNvPr id="498" name="楕円 497">
          <a:extLst>
            <a:ext uri="{FF2B5EF4-FFF2-40B4-BE49-F238E27FC236}">
              <a16:creationId xmlns:a16="http://schemas.microsoft.com/office/drawing/2014/main" id="{692B55AE-5503-4401-8C7E-560ABA97E39E}"/>
            </a:ext>
          </a:extLst>
        </xdr:cNvPr>
        <xdr:cNvSpPr/>
      </xdr:nvSpPr>
      <xdr:spPr>
        <a:xfrm>
          <a:off x="175514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147066</xdr:rowOff>
    </xdr:from>
    <xdr:to>
      <xdr:col>107</xdr:col>
      <xdr:colOff>50800</xdr:colOff>
      <xdr:row>36</xdr:row>
      <xdr:rowOff>85344</xdr:rowOff>
    </xdr:to>
    <xdr:cxnSp macro="">
      <xdr:nvCxnSpPr>
        <xdr:cNvPr id="499" name="直線コネクタ 498">
          <a:extLst>
            <a:ext uri="{FF2B5EF4-FFF2-40B4-BE49-F238E27FC236}">
              <a16:creationId xmlns:a16="http://schemas.microsoft.com/office/drawing/2014/main" id="{5B2406F7-2467-4B25-88CC-68559654EE6D}"/>
            </a:ext>
          </a:extLst>
        </xdr:cNvPr>
        <xdr:cNvCxnSpPr/>
      </xdr:nvCxnSpPr>
      <xdr:spPr>
        <a:xfrm flipV="1">
          <a:off x="17602200" y="5931916"/>
          <a:ext cx="79375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43688</xdr:rowOff>
    </xdr:from>
    <xdr:to>
      <xdr:col>98</xdr:col>
      <xdr:colOff>38100</xdr:colOff>
      <xdr:row>36</xdr:row>
      <xdr:rowOff>145288</xdr:rowOff>
    </xdr:to>
    <xdr:sp macro="" textlink="">
      <xdr:nvSpPr>
        <xdr:cNvPr id="500" name="楕円 499">
          <a:extLst>
            <a:ext uri="{FF2B5EF4-FFF2-40B4-BE49-F238E27FC236}">
              <a16:creationId xmlns:a16="http://schemas.microsoft.com/office/drawing/2014/main" id="{38931660-D066-4841-B996-00A7F7044AF1}"/>
            </a:ext>
          </a:extLst>
        </xdr:cNvPr>
        <xdr:cNvSpPr/>
      </xdr:nvSpPr>
      <xdr:spPr>
        <a:xfrm>
          <a:off x="16757650" y="59936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85344</xdr:rowOff>
    </xdr:from>
    <xdr:to>
      <xdr:col>102</xdr:col>
      <xdr:colOff>114300</xdr:colOff>
      <xdr:row>36</xdr:row>
      <xdr:rowOff>94488</xdr:rowOff>
    </xdr:to>
    <xdr:cxnSp macro="">
      <xdr:nvCxnSpPr>
        <xdr:cNvPr id="501" name="直線コネクタ 500">
          <a:extLst>
            <a:ext uri="{FF2B5EF4-FFF2-40B4-BE49-F238E27FC236}">
              <a16:creationId xmlns:a16="http://schemas.microsoft.com/office/drawing/2014/main" id="{A5147EDE-B47C-4D6E-885F-9866839D501B}"/>
            </a:ext>
          </a:extLst>
        </xdr:cNvPr>
        <xdr:cNvCxnSpPr/>
      </xdr:nvCxnSpPr>
      <xdr:spPr>
        <a:xfrm flipV="1">
          <a:off x="16802100" y="6035294"/>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A82CC6F-21FC-4828-B37C-210031B24BED}"/>
            </a:ext>
          </a:extLst>
        </xdr:cNvPr>
        <xdr:cNvSpPr txBox="1"/>
      </xdr:nvSpPr>
      <xdr:spPr>
        <a:xfrm>
          <a:off x="189802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73246B2-FCB2-417D-AD04-8FC906AEB03E}"/>
            </a:ext>
          </a:extLst>
        </xdr:cNvPr>
        <xdr:cNvSpPr txBox="1"/>
      </xdr:nvSpPr>
      <xdr:spPr>
        <a:xfrm>
          <a:off x="18180127"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0154CFE-4971-4B82-8452-4967E572F2E7}"/>
            </a:ext>
          </a:extLst>
        </xdr:cNvPr>
        <xdr:cNvSpPr txBox="1"/>
      </xdr:nvSpPr>
      <xdr:spPr>
        <a:xfrm>
          <a:off x="17386377" y="64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0270006-5274-4FB7-8055-E76C881EF511}"/>
            </a:ext>
          </a:extLst>
        </xdr:cNvPr>
        <xdr:cNvSpPr txBox="1"/>
      </xdr:nvSpPr>
      <xdr:spPr>
        <a:xfrm>
          <a:off x="16592627" y="64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15511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8F5E8B0-28B8-41F6-991E-D9A34F4B47C6}"/>
            </a:ext>
          </a:extLst>
        </xdr:cNvPr>
        <xdr:cNvSpPr txBox="1"/>
      </xdr:nvSpPr>
      <xdr:spPr>
        <a:xfrm>
          <a:off x="18980227" y="56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42943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75D7A6DE-443C-4C94-8D91-6B0A0571775E}"/>
            </a:ext>
          </a:extLst>
        </xdr:cNvPr>
        <xdr:cNvSpPr txBox="1"/>
      </xdr:nvSpPr>
      <xdr:spPr>
        <a:xfrm>
          <a:off x="18180127" y="5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152671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4976030-2053-46DD-8126-7E77A3A127A4}"/>
            </a:ext>
          </a:extLst>
        </xdr:cNvPr>
        <xdr:cNvSpPr txBox="1"/>
      </xdr:nvSpPr>
      <xdr:spPr>
        <a:xfrm>
          <a:off x="17386377" y="57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161815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899DB63-8473-4DA5-9D20-96EC9FE450AC}"/>
            </a:ext>
          </a:extLst>
        </xdr:cNvPr>
        <xdr:cNvSpPr txBox="1"/>
      </xdr:nvSpPr>
      <xdr:spPr>
        <a:xfrm>
          <a:off x="16592627" y="578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43A8ABC-515E-4AB8-8F5C-D120153ECCE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9171BBC-ADE6-4C66-841E-1574561DE2C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23909278-1602-42E9-9298-AF044451D2F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498EF7C-5BE9-406C-9C62-D290665D679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EDD6740-2F9F-4D11-841D-485D93F76EE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82C7F0E-6EE5-46D4-94C1-948CA57ECAE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84AA34B-CAD9-4401-B97F-83E7F242EBE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23709B1-2F39-4BD1-989C-AE65219499B5}"/>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C79A8F1-3737-4364-9A15-446BAD3114D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28A230D-647E-4C18-9B04-92B8ECCBAF4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83CA04C-4643-42B3-8D72-A6CAE7F1BBB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E3D887A9-C66A-41FA-B8DA-5D737C8F997B}"/>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2B537F4A-7C23-4D77-901F-B31917CF5A38}"/>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D979D94-25E3-4D1D-89CB-FF11B82073ED}"/>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B9C8457-BDDC-48DF-BF69-C2219E7A013E}"/>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600B8E5-FD7D-46D5-9170-13F3FCED9003}"/>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9790F4A-685A-43DD-B810-BC03285878E9}"/>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6D6985F3-ABF1-4710-8378-834D833615B2}"/>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A2E663A-2A04-438D-9271-D91DCAA16A2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91A2272-E0F9-43A4-B47D-DDE7E36843C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AF981624-E0BD-4937-8557-B47F6858B78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CECA8E15-7707-4F4E-8183-5C650BD0695A}"/>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83A251B6-DD37-4779-8672-9BED2DF66F51}"/>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27D0B4E-6E62-4D8F-A016-5018441881F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80D32116-21BE-4D14-9AF6-F262210F32F8}"/>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9C0C5A58-CB3D-490A-819C-4F23C65D0FD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a:extLst>
            <a:ext uri="{FF2B5EF4-FFF2-40B4-BE49-F238E27FC236}">
              <a16:creationId xmlns:a16="http://schemas.microsoft.com/office/drawing/2014/main" id="{DB7264FD-0260-42B1-B586-CB504380CC4E}"/>
            </a:ext>
          </a:extLst>
        </xdr:cNvPr>
        <xdr:cNvCxnSpPr/>
      </xdr:nvCxnSpPr>
      <xdr:spPr>
        <a:xfrm flipV="1">
          <a:off x="14699614" y="923544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0FD5565-77F9-4485-9D86-BA9B226167F6}"/>
            </a:ext>
          </a:extLst>
        </xdr:cNvPr>
        <xdr:cNvSpPr txBox="1"/>
      </xdr:nvSpPr>
      <xdr:spPr>
        <a:xfrm>
          <a:off x="1473835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a:extLst>
            <a:ext uri="{FF2B5EF4-FFF2-40B4-BE49-F238E27FC236}">
              <a16:creationId xmlns:a16="http://schemas.microsoft.com/office/drawing/2014/main" id="{DD842E59-12B9-428D-BF20-A4939CC182B1}"/>
            </a:ext>
          </a:extLst>
        </xdr:cNvPr>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7A34BD9-9900-4992-A976-95202EADD607}"/>
            </a:ext>
          </a:extLst>
        </xdr:cNvPr>
        <xdr:cNvSpPr txBox="1"/>
      </xdr:nvSpPr>
      <xdr:spPr>
        <a:xfrm>
          <a:off x="14738350" y="901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a:extLst>
            <a:ext uri="{FF2B5EF4-FFF2-40B4-BE49-F238E27FC236}">
              <a16:creationId xmlns:a16="http://schemas.microsoft.com/office/drawing/2014/main" id="{DB5326F0-0A90-4C95-A152-8CEA40C6BB35}"/>
            </a:ext>
          </a:extLst>
        </xdr:cNvPr>
        <xdr:cNvCxnSpPr/>
      </xdr:nvCxnSpPr>
      <xdr:spPr>
        <a:xfrm>
          <a:off x="14611350" y="9235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288A8A2-E7F0-4508-9EA4-5F2F4195A945}"/>
            </a:ext>
          </a:extLst>
        </xdr:cNvPr>
        <xdr:cNvSpPr txBox="1"/>
      </xdr:nvSpPr>
      <xdr:spPr>
        <a:xfrm>
          <a:off x="14738350" y="985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a:extLst>
            <a:ext uri="{FF2B5EF4-FFF2-40B4-BE49-F238E27FC236}">
              <a16:creationId xmlns:a16="http://schemas.microsoft.com/office/drawing/2014/main" id="{890484FE-2E75-475B-9622-55A96475FC73}"/>
            </a:ext>
          </a:extLst>
        </xdr:cNvPr>
        <xdr:cNvSpPr/>
      </xdr:nvSpPr>
      <xdr:spPr>
        <a:xfrm>
          <a:off x="14649450" y="98744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a:extLst>
            <a:ext uri="{FF2B5EF4-FFF2-40B4-BE49-F238E27FC236}">
              <a16:creationId xmlns:a16="http://schemas.microsoft.com/office/drawing/2014/main" id="{238749B1-C126-4195-B561-D7E159A49720}"/>
            </a:ext>
          </a:extLst>
        </xdr:cNvPr>
        <xdr:cNvSpPr/>
      </xdr:nvSpPr>
      <xdr:spPr>
        <a:xfrm>
          <a:off x="13887450" y="98711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a:extLst>
            <a:ext uri="{FF2B5EF4-FFF2-40B4-BE49-F238E27FC236}">
              <a16:creationId xmlns:a16="http://schemas.microsoft.com/office/drawing/2014/main" id="{35673E6A-BA20-46F7-9B06-2BB38D0C039B}"/>
            </a:ext>
          </a:extLst>
        </xdr:cNvPr>
        <xdr:cNvSpPr/>
      </xdr:nvSpPr>
      <xdr:spPr>
        <a:xfrm>
          <a:off x="130937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a:extLst>
            <a:ext uri="{FF2B5EF4-FFF2-40B4-BE49-F238E27FC236}">
              <a16:creationId xmlns:a16="http://schemas.microsoft.com/office/drawing/2014/main" id="{99300F65-A095-4869-9FD1-CDBB6C4A69CF}"/>
            </a:ext>
          </a:extLst>
        </xdr:cNvPr>
        <xdr:cNvSpPr/>
      </xdr:nvSpPr>
      <xdr:spPr>
        <a:xfrm>
          <a:off x="12299950" y="98613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a:extLst>
            <a:ext uri="{FF2B5EF4-FFF2-40B4-BE49-F238E27FC236}">
              <a16:creationId xmlns:a16="http://schemas.microsoft.com/office/drawing/2014/main" id="{26DD1056-95B8-4847-B1C6-716D6D1CA888}"/>
            </a:ext>
          </a:extLst>
        </xdr:cNvPr>
        <xdr:cNvSpPr/>
      </xdr:nvSpPr>
      <xdr:spPr>
        <a:xfrm>
          <a:off x="1148715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BA2FE2C-B989-4E39-9C59-8AFD848FE32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8AC36E0-44FC-4076-862C-34E6AB368D4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920FA26-AD3E-4F01-B7AA-8EA512D2AD1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0FC1465-50E2-46C1-8EF4-E62786BA9A71}"/>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CAC4E5E-F78D-47DB-BB1A-DA50E72D8B5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52" name="楕円 551">
          <a:extLst>
            <a:ext uri="{FF2B5EF4-FFF2-40B4-BE49-F238E27FC236}">
              <a16:creationId xmlns:a16="http://schemas.microsoft.com/office/drawing/2014/main" id="{7E9730F6-278C-49A8-9D41-A33E95875DCB}"/>
            </a:ext>
          </a:extLst>
        </xdr:cNvPr>
        <xdr:cNvSpPr/>
      </xdr:nvSpPr>
      <xdr:spPr>
        <a:xfrm>
          <a:off x="14649450" y="95836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24328</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1457A110-4E91-4D5C-8BB7-F23A6ED143BA}"/>
            </a:ext>
          </a:extLst>
        </xdr:cNvPr>
        <xdr:cNvSpPr txBox="1"/>
      </xdr:nvSpPr>
      <xdr:spPr>
        <a:xfrm>
          <a:off x="14738350" y="944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54" name="楕円 553">
          <a:extLst>
            <a:ext uri="{FF2B5EF4-FFF2-40B4-BE49-F238E27FC236}">
              <a16:creationId xmlns:a16="http://schemas.microsoft.com/office/drawing/2014/main" id="{777251EC-C0B7-40E6-AE29-DFB2BD4D542F}"/>
            </a:ext>
          </a:extLst>
        </xdr:cNvPr>
        <xdr:cNvSpPr/>
      </xdr:nvSpPr>
      <xdr:spPr>
        <a:xfrm>
          <a:off x="13887450" y="95213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52251</xdr:rowOff>
    </xdr:to>
    <xdr:cxnSp macro="">
      <xdr:nvCxnSpPr>
        <xdr:cNvPr id="555" name="直線コネクタ 554">
          <a:extLst>
            <a:ext uri="{FF2B5EF4-FFF2-40B4-BE49-F238E27FC236}">
              <a16:creationId xmlns:a16="http://schemas.microsoft.com/office/drawing/2014/main" id="{5DB86C92-1068-4BFC-9A6A-F02D75215BCB}"/>
            </a:ext>
          </a:extLst>
        </xdr:cNvPr>
        <xdr:cNvCxnSpPr/>
      </xdr:nvCxnSpPr>
      <xdr:spPr>
        <a:xfrm>
          <a:off x="13938250" y="9572172"/>
          <a:ext cx="7620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556" name="楕円 555">
          <a:extLst>
            <a:ext uri="{FF2B5EF4-FFF2-40B4-BE49-F238E27FC236}">
              <a16:creationId xmlns:a16="http://schemas.microsoft.com/office/drawing/2014/main" id="{F2B74BFE-43B2-4862-B435-B453C17C6695}"/>
            </a:ext>
          </a:extLst>
        </xdr:cNvPr>
        <xdr:cNvSpPr/>
      </xdr:nvSpPr>
      <xdr:spPr>
        <a:xfrm>
          <a:off x="1309370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57</xdr:row>
      <xdr:rowOff>158387</xdr:rowOff>
    </xdr:to>
    <xdr:cxnSp macro="">
      <xdr:nvCxnSpPr>
        <xdr:cNvPr id="557" name="直線コネクタ 556">
          <a:extLst>
            <a:ext uri="{FF2B5EF4-FFF2-40B4-BE49-F238E27FC236}">
              <a16:creationId xmlns:a16="http://schemas.microsoft.com/office/drawing/2014/main" id="{6BBF904D-439E-4D7D-A9E2-0773A625D9AC}"/>
            </a:ext>
          </a:extLst>
        </xdr:cNvPr>
        <xdr:cNvCxnSpPr/>
      </xdr:nvCxnSpPr>
      <xdr:spPr>
        <a:xfrm flipV="1">
          <a:off x="13144500" y="9572172"/>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xdr:rowOff>
    </xdr:from>
    <xdr:to>
      <xdr:col>72</xdr:col>
      <xdr:colOff>38100</xdr:colOff>
      <xdr:row>58</xdr:row>
      <xdr:rowOff>103051</xdr:rowOff>
    </xdr:to>
    <xdr:sp macro="" textlink="">
      <xdr:nvSpPr>
        <xdr:cNvPr id="558" name="楕円 557">
          <a:extLst>
            <a:ext uri="{FF2B5EF4-FFF2-40B4-BE49-F238E27FC236}">
              <a16:creationId xmlns:a16="http://schemas.microsoft.com/office/drawing/2014/main" id="{CD68ED20-7C50-44F9-ABE9-0F5CB595C31D}"/>
            </a:ext>
          </a:extLst>
        </xdr:cNvPr>
        <xdr:cNvSpPr/>
      </xdr:nvSpPr>
      <xdr:spPr>
        <a:xfrm>
          <a:off x="12299950" y="95836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158387</xdr:rowOff>
    </xdr:from>
    <xdr:to>
      <xdr:col>76</xdr:col>
      <xdr:colOff>114300</xdr:colOff>
      <xdr:row>58</xdr:row>
      <xdr:rowOff>52251</xdr:rowOff>
    </xdr:to>
    <xdr:cxnSp macro="">
      <xdr:nvCxnSpPr>
        <xdr:cNvPr id="559" name="直線コネクタ 558">
          <a:extLst>
            <a:ext uri="{FF2B5EF4-FFF2-40B4-BE49-F238E27FC236}">
              <a16:creationId xmlns:a16="http://schemas.microsoft.com/office/drawing/2014/main" id="{303374EC-0D6D-4618-98DC-C006FB9BB7C4}"/>
            </a:ext>
          </a:extLst>
        </xdr:cNvPr>
        <xdr:cNvCxnSpPr/>
      </xdr:nvCxnSpPr>
      <xdr:spPr>
        <a:xfrm flipV="1">
          <a:off x="12344400" y="9575437"/>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164737</xdr:rowOff>
    </xdr:from>
    <xdr:to>
      <xdr:col>67</xdr:col>
      <xdr:colOff>101600</xdr:colOff>
      <xdr:row>57</xdr:row>
      <xdr:rowOff>94887</xdr:rowOff>
    </xdr:to>
    <xdr:sp macro="" textlink="">
      <xdr:nvSpPr>
        <xdr:cNvPr id="560" name="楕円 559">
          <a:extLst>
            <a:ext uri="{FF2B5EF4-FFF2-40B4-BE49-F238E27FC236}">
              <a16:creationId xmlns:a16="http://schemas.microsoft.com/office/drawing/2014/main" id="{BC9077DC-3039-43E5-8260-291611364DFC}"/>
            </a:ext>
          </a:extLst>
        </xdr:cNvPr>
        <xdr:cNvSpPr/>
      </xdr:nvSpPr>
      <xdr:spPr>
        <a:xfrm>
          <a:off x="11487150" y="9416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44087</xdr:rowOff>
    </xdr:from>
    <xdr:to>
      <xdr:col>71</xdr:col>
      <xdr:colOff>177800</xdr:colOff>
      <xdr:row>58</xdr:row>
      <xdr:rowOff>52251</xdr:rowOff>
    </xdr:to>
    <xdr:cxnSp macro="">
      <xdr:nvCxnSpPr>
        <xdr:cNvPr id="561" name="直線コネクタ 560">
          <a:extLst>
            <a:ext uri="{FF2B5EF4-FFF2-40B4-BE49-F238E27FC236}">
              <a16:creationId xmlns:a16="http://schemas.microsoft.com/office/drawing/2014/main" id="{6ED9E5A6-FC2D-41C1-B056-C43D1501EA0F}"/>
            </a:ext>
          </a:extLst>
        </xdr:cNvPr>
        <xdr:cNvCxnSpPr/>
      </xdr:nvCxnSpPr>
      <xdr:spPr>
        <a:xfrm>
          <a:off x="11537950" y="9461137"/>
          <a:ext cx="806450" cy="17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a:extLst>
            <a:ext uri="{FF2B5EF4-FFF2-40B4-BE49-F238E27FC236}">
              <a16:creationId xmlns:a16="http://schemas.microsoft.com/office/drawing/2014/main" id="{F26268D4-6694-4A1F-9F06-0190FF4256AC}"/>
            </a:ext>
          </a:extLst>
        </xdr:cNvPr>
        <xdr:cNvSpPr txBox="1"/>
      </xdr:nvSpPr>
      <xdr:spPr>
        <a:xfrm>
          <a:off x="1374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a:extLst>
            <a:ext uri="{FF2B5EF4-FFF2-40B4-BE49-F238E27FC236}">
              <a16:creationId xmlns:a16="http://schemas.microsoft.com/office/drawing/2014/main" id="{849FEBCF-400C-4415-B017-5B44BB825244}"/>
            </a:ext>
          </a:extLst>
        </xdr:cNvPr>
        <xdr:cNvSpPr txBox="1"/>
      </xdr:nvSpPr>
      <xdr:spPr>
        <a:xfrm>
          <a:off x="1296099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a:extLst>
            <a:ext uri="{FF2B5EF4-FFF2-40B4-BE49-F238E27FC236}">
              <a16:creationId xmlns:a16="http://schemas.microsoft.com/office/drawing/2014/main" id="{4B6F1454-D22C-4D4A-9D12-16C54B47AF65}"/>
            </a:ext>
          </a:extLst>
        </xdr:cNvPr>
        <xdr:cNvSpPr txBox="1"/>
      </xdr:nvSpPr>
      <xdr:spPr>
        <a:xfrm>
          <a:off x="121672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a:extLst>
            <a:ext uri="{FF2B5EF4-FFF2-40B4-BE49-F238E27FC236}">
              <a16:creationId xmlns:a16="http://schemas.microsoft.com/office/drawing/2014/main" id="{62713122-0200-4FF6-8849-49410F91845B}"/>
            </a:ext>
          </a:extLst>
        </xdr:cNvPr>
        <xdr:cNvSpPr txBox="1"/>
      </xdr:nvSpPr>
      <xdr:spPr>
        <a:xfrm>
          <a:off x="1135444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66" name="n_1mainValue【学校施設】&#10;有形固定資産減価償却率">
          <a:extLst>
            <a:ext uri="{FF2B5EF4-FFF2-40B4-BE49-F238E27FC236}">
              <a16:creationId xmlns:a16="http://schemas.microsoft.com/office/drawing/2014/main" id="{3135CCCD-E0FC-4B92-A34B-092784EF45D3}"/>
            </a:ext>
          </a:extLst>
        </xdr:cNvPr>
        <xdr:cNvSpPr txBox="1"/>
      </xdr:nvSpPr>
      <xdr:spPr>
        <a:xfrm>
          <a:off x="13742044" y="930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567" name="n_2mainValue【学校施設】&#10;有形固定資産減価償却率">
          <a:extLst>
            <a:ext uri="{FF2B5EF4-FFF2-40B4-BE49-F238E27FC236}">
              <a16:creationId xmlns:a16="http://schemas.microsoft.com/office/drawing/2014/main" id="{40D4891D-575A-47FA-A1E5-CE8B7E9AB792}"/>
            </a:ext>
          </a:extLst>
        </xdr:cNvPr>
        <xdr:cNvSpPr txBox="1"/>
      </xdr:nvSpPr>
      <xdr:spPr>
        <a:xfrm>
          <a:off x="1296099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119578</xdr:rowOff>
    </xdr:from>
    <xdr:ext cx="405111" cy="259045"/>
    <xdr:sp macro="" textlink="">
      <xdr:nvSpPr>
        <xdr:cNvPr id="568" name="n_3mainValue【学校施設】&#10;有形固定資産減価償却率">
          <a:extLst>
            <a:ext uri="{FF2B5EF4-FFF2-40B4-BE49-F238E27FC236}">
              <a16:creationId xmlns:a16="http://schemas.microsoft.com/office/drawing/2014/main" id="{6E339633-CFFF-4F35-AEB8-09EB27491BEF}"/>
            </a:ext>
          </a:extLst>
        </xdr:cNvPr>
        <xdr:cNvSpPr txBox="1"/>
      </xdr:nvSpPr>
      <xdr:spPr>
        <a:xfrm>
          <a:off x="12167244"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111414</xdr:rowOff>
    </xdr:from>
    <xdr:ext cx="405111" cy="259045"/>
    <xdr:sp macro="" textlink="">
      <xdr:nvSpPr>
        <xdr:cNvPr id="569" name="n_4mainValue【学校施設】&#10;有形固定資産減価償却率">
          <a:extLst>
            <a:ext uri="{FF2B5EF4-FFF2-40B4-BE49-F238E27FC236}">
              <a16:creationId xmlns:a16="http://schemas.microsoft.com/office/drawing/2014/main" id="{1846CB14-3609-4A0B-9074-B52DFF6A96BA}"/>
            </a:ext>
          </a:extLst>
        </xdr:cNvPr>
        <xdr:cNvSpPr txBox="1"/>
      </xdr:nvSpPr>
      <xdr:spPr>
        <a:xfrm>
          <a:off x="11354444" y="919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4A50BFA-8144-406C-9A1F-7AB0C08AE87F}"/>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23DD52B1-394E-4993-80E2-745863F7672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28F1CDB-3256-4B4F-9F86-7B1C372F831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C1C9EDD-C213-4219-ACA0-D14DAC2B294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ABC18F2-2CD1-457D-981B-6A8221A9589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02E8992-84B7-4A3B-BCB7-F908884DAF4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6168516-FDB3-475C-B603-0F2172A8321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84F019A-3CA1-4391-8FB6-CFBB3103718F}"/>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2E7B4B5-9271-4F28-A597-52BFA4A5F25B}"/>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773845DF-AAB8-4DBD-B883-997C4892CD61}"/>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FB28240-AE4A-4711-A9DE-80A1E1D93B8D}"/>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2472FF23-C6C0-417F-94E0-855C362BF01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1BF1F01E-5E98-41AF-946B-1164D63764FB}"/>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2633BB69-6C58-4584-82AE-5EC6086D7273}"/>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65E64B28-2CEB-41AB-84B8-8013A6C1B38C}"/>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7532F64E-DDBF-4220-A187-F8C1238A850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D7BFC49-C602-4509-B37F-8F979E885C9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B6566DFA-0EEE-4971-8BDC-8952751385D3}"/>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2F479F39-3D24-4A10-A942-ABEE63715BB3}"/>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2F454EB6-E736-436C-9A66-B2EBEC39A50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89BD0182-9042-4BB8-8059-C96054B87DD8}"/>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49AE255E-CC27-40A7-BD51-2E471F7059A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2363FDDB-B33B-4CA8-961B-ABF4D93D9F32}"/>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CE90688E-385C-4EB4-8FCC-BF29A81F7B0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a:extLst>
            <a:ext uri="{FF2B5EF4-FFF2-40B4-BE49-F238E27FC236}">
              <a16:creationId xmlns:a16="http://schemas.microsoft.com/office/drawing/2014/main" id="{F12B9593-9DA6-40F2-9924-778CAE4693B2}"/>
            </a:ext>
          </a:extLst>
        </xdr:cNvPr>
        <xdr:cNvCxnSpPr/>
      </xdr:nvCxnSpPr>
      <xdr:spPr>
        <a:xfrm flipV="1">
          <a:off x="19951064" y="9386633"/>
          <a:ext cx="0" cy="134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a:extLst>
            <a:ext uri="{FF2B5EF4-FFF2-40B4-BE49-F238E27FC236}">
              <a16:creationId xmlns:a16="http://schemas.microsoft.com/office/drawing/2014/main" id="{FF5A567F-C4AC-4EEF-9C2A-23A9669B8F88}"/>
            </a:ext>
          </a:extLst>
        </xdr:cNvPr>
        <xdr:cNvSpPr txBox="1"/>
      </xdr:nvSpPr>
      <xdr:spPr>
        <a:xfrm>
          <a:off x="19989800" y="107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a:extLst>
            <a:ext uri="{FF2B5EF4-FFF2-40B4-BE49-F238E27FC236}">
              <a16:creationId xmlns:a16="http://schemas.microsoft.com/office/drawing/2014/main" id="{0BB4C86F-4A7B-45DA-B1E9-1B9B5BE57A64}"/>
            </a:ext>
          </a:extLst>
        </xdr:cNvPr>
        <xdr:cNvCxnSpPr/>
      </xdr:nvCxnSpPr>
      <xdr:spPr>
        <a:xfrm>
          <a:off x="19881850" y="1073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a:extLst>
            <a:ext uri="{FF2B5EF4-FFF2-40B4-BE49-F238E27FC236}">
              <a16:creationId xmlns:a16="http://schemas.microsoft.com/office/drawing/2014/main" id="{5A03CAA0-3222-4046-8C0E-4AA81121CC01}"/>
            </a:ext>
          </a:extLst>
        </xdr:cNvPr>
        <xdr:cNvSpPr txBox="1"/>
      </xdr:nvSpPr>
      <xdr:spPr>
        <a:xfrm>
          <a:off x="19989800" y="916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a:extLst>
            <a:ext uri="{FF2B5EF4-FFF2-40B4-BE49-F238E27FC236}">
              <a16:creationId xmlns:a16="http://schemas.microsoft.com/office/drawing/2014/main" id="{174D74C6-6A32-4BFE-92CB-E12C16189D4B}"/>
            </a:ext>
          </a:extLst>
        </xdr:cNvPr>
        <xdr:cNvCxnSpPr/>
      </xdr:nvCxnSpPr>
      <xdr:spPr>
        <a:xfrm>
          <a:off x="19881850" y="9386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99" name="【学校施設】&#10;一人当たり面積平均値テキスト">
          <a:extLst>
            <a:ext uri="{FF2B5EF4-FFF2-40B4-BE49-F238E27FC236}">
              <a16:creationId xmlns:a16="http://schemas.microsoft.com/office/drawing/2014/main" id="{21A2ACB3-DE80-447C-8B03-BA2480E422BD}"/>
            </a:ext>
          </a:extLst>
        </xdr:cNvPr>
        <xdr:cNvSpPr txBox="1"/>
      </xdr:nvSpPr>
      <xdr:spPr>
        <a:xfrm>
          <a:off x="19989800" y="1041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a:extLst>
            <a:ext uri="{FF2B5EF4-FFF2-40B4-BE49-F238E27FC236}">
              <a16:creationId xmlns:a16="http://schemas.microsoft.com/office/drawing/2014/main" id="{992ED01C-71E6-4E16-96C8-13087EDF3AE5}"/>
            </a:ext>
          </a:extLst>
        </xdr:cNvPr>
        <xdr:cNvSpPr/>
      </xdr:nvSpPr>
      <xdr:spPr>
        <a:xfrm>
          <a:off x="19900900" y="1043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a:extLst>
            <a:ext uri="{FF2B5EF4-FFF2-40B4-BE49-F238E27FC236}">
              <a16:creationId xmlns:a16="http://schemas.microsoft.com/office/drawing/2014/main" id="{AE70577D-6592-4520-8B28-8CABA0699B08}"/>
            </a:ext>
          </a:extLst>
        </xdr:cNvPr>
        <xdr:cNvSpPr/>
      </xdr:nvSpPr>
      <xdr:spPr>
        <a:xfrm>
          <a:off x="19157950" y="104418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a:extLst>
            <a:ext uri="{FF2B5EF4-FFF2-40B4-BE49-F238E27FC236}">
              <a16:creationId xmlns:a16="http://schemas.microsoft.com/office/drawing/2014/main" id="{BCA37697-045A-4CB1-A085-3E862F804E3B}"/>
            </a:ext>
          </a:extLst>
        </xdr:cNvPr>
        <xdr:cNvSpPr/>
      </xdr:nvSpPr>
      <xdr:spPr>
        <a:xfrm>
          <a:off x="18345150" y="1043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a:extLst>
            <a:ext uri="{FF2B5EF4-FFF2-40B4-BE49-F238E27FC236}">
              <a16:creationId xmlns:a16="http://schemas.microsoft.com/office/drawing/2014/main" id="{8477DBB4-71D7-40D2-9F22-C6AF67CF15CE}"/>
            </a:ext>
          </a:extLst>
        </xdr:cNvPr>
        <xdr:cNvSpPr/>
      </xdr:nvSpPr>
      <xdr:spPr>
        <a:xfrm>
          <a:off x="17551400" y="1045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a:extLst>
            <a:ext uri="{FF2B5EF4-FFF2-40B4-BE49-F238E27FC236}">
              <a16:creationId xmlns:a16="http://schemas.microsoft.com/office/drawing/2014/main" id="{97583398-8B1F-4EA4-8D7C-922149048666}"/>
            </a:ext>
          </a:extLst>
        </xdr:cNvPr>
        <xdr:cNvSpPr/>
      </xdr:nvSpPr>
      <xdr:spPr>
        <a:xfrm>
          <a:off x="16757650" y="10410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7052933-740E-48D4-B879-7898DDE85FC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0F631FE-DD88-4B17-B2AD-1E4DC43D0B7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1480B22-CDFD-4B01-9486-92DAB565D15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C74BE2B-BA1F-41E2-857E-7C261043730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887C17D-8368-4219-A186-3EB65279824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77406</xdr:rowOff>
    </xdr:from>
    <xdr:to>
      <xdr:col>116</xdr:col>
      <xdr:colOff>114300</xdr:colOff>
      <xdr:row>63</xdr:row>
      <xdr:rowOff>7556</xdr:rowOff>
    </xdr:to>
    <xdr:sp macro="" textlink="">
      <xdr:nvSpPr>
        <xdr:cNvPr id="610" name="楕円 609">
          <a:extLst>
            <a:ext uri="{FF2B5EF4-FFF2-40B4-BE49-F238E27FC236}">
              <a16:creationId xmlns:a16="http://schemas.microsoft.com/office/drawing/2014/main" id="{CEE3A8DE-6CB9-47C4-904A-BD585258AD25}"/>
            </a:ext>
          </a:extLst>
        </xdr:cNvPr>
        <xdr:cNvSpPr/>
      </xdr:nvSpPr>
      <xdr:spPr>
        <a:xfrm>
          <a:off x="19900900" y="10319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100283</xdr:rowOff>
    </xdr:from>
    <xdr:ext cx="469744" cy="259045"/>
    <xdr:sp macro="" textlink="">
      <xdr:nvSpPr>
        <xdr:cNvPr id="611" name="【学校施設】&#10;一人当たり面積該当値テキスト">
          <a:extLst>
            <a:ext uri="{FF2B5EF4-FFF2-40B4-BE49-F238E27FC236}">
              <a16:creationId xmlns:a16="http://schemas.microsoft.com/office/drawing/2014/main" id="{96061F6B-99EE-418A-B16A-142BFF8C75D5}"/>
            </a:ext>
          </a:extLst>
        </xdr:cNvPr>
        <xdr:cNvSpPr txBox="1"/>
      </xdr:nvSpPr>
      <xdr:spPr>
        <a:xfrm>
          <a:off x="19989800" y="101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139891</xdr:rowOff>
    </xdr:from>
    <xdr:to>
      <xdr:col>112</xdr:col>
      <xdr:colOff>38100</xdr:colOff>
      <xdr:row>63</xdr:row>
      <xdr:rowOff>70041</xdr:rowOff>
    </xdr:to>
    <xdr:sp macro="" textlink="">
      <xdr:nvSpPr>
        <xdr:cNvPr id="612" name="楕円 611">
          <a:extLst>
            <a:ext uri="{FF2B5EF4-FFF2-40B4-BE49-F238E27FC236}">
              <a16:creationId xmlns:a16="http://schemas.microsoft.com/office/drawing/2014/main" id="{01C9F65D-AED8-47B9-9873-475D5751FFA9}"/>
            </a:ext>
          </a:extLst>
        </xdr:cNvPr>
        <xdr:cNvSpPr/>
      </xdr:nvSpPr>
      <xdr:spPr>
        <a:xfrm>
          <a:off x="19157950" y="103824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128206</xdr:rowOff>
    </xdr:from>
    <xdr:to>
      <xdr:col>116</xdr:col>
      <xdr:colOff>63500</xdr:colOff>
      <xdr:row>63</xdr:row>
      <xdr:rowOff>19241</xdr:rowOff>
    </xdr:to>
    <xdr:cxnSp macro="">
      <xdr:nvCxnSpPr>
        <xdr:cNvPr id="613" name="直線コネクタ 612">
          <a:extLst>
            <a:ext uri="{FF2B5EF4-FFF2-40B4-BE49-F238E27FC236}">
              <a16:creationId xmlns:a16="http://schemas.microsoft.com/office/drawing/2014/main" id="{AC117B52-F474-43B5-A73E-5FF39BD456D0}"/>
            </a:ext>
          </a:extLst>
        </xdr:cNvPr>
        <xdr:cNvCxnSpPr/>
      </xdr:nvCxnSpPr>
      <xdr:spPr>
        <a:xfrm flipV="1">
          <a:off x="19202400" y="10370756"/>
          <a:ext cx="749300" cy="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155702</xdr:rowOff>
    </xdr:from>
    <xdr:to>
      <xdr:col>107</xdr:col>
      <xdr:colOff>101600</xdr:colOff>
      <xdr:row>63</xdr:row>
      <xdr:rowOff>85852</xdr:rowOff>
    </xdr:to>
    <xdr:sp macro="" textlink="">
      <xdr:nvSpPr>
        <xdr:cNvPr id="614" name="楕円 613">
          <a:extLst>
            <a:ext uri="{FF2B5EF4-FFF2-40B4-BE49-F238E27FC236}">
              <a16:creationId xmlns:a16="http://schemas.microsoft.com/office/drawing/2014/main" id="{5C9346C8-020E-49FF-915D-67ACD9F89B25}"/>
            </a:ext>
          </a:extLst>
        </xdr:cNvPr>
        <xdr:cNvSpPr/>
      </xdr:nvSpPr>
      <xdr:spPr>
        <a:xfrm>
          <a:off x="18345150" y="10398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19241</xdr:rowOff>
    </xdr:from>
    <xdr:to>
      <xdr:col>111</xdr:col>
      <xdr:colOff>177800</xdr:colOff>
      <xdr:row>63</xdr:row>
      <xdr:rowOff>35052</xdr:rowOff>
    </xdr:to>
    <xdr:cxnSp macro="">
      <xdr:nvCxnSpPr>
        <xdr:cNvPr id="615" name="直線コネクタ 614">
          <a:extLst>
            <a:ext uri="{FF2B5EF4-FFF2-40B4-BE49-F238E27FC236}">
              <a16:creationId xmlns:a16="http://schemas.microsoft.com/office/drawing/2014/main" id="{0F3D2E4F-24D4-4EAA-BF8D-DD8D1ED6C8A2}"/>
            </a:ext>
          </a:extLst>
        </xdr:cNvPr>
        <xdr:cNvCxnSpPr/>
      </xdr:nvCxnSpPr>
      <xdr:spPr>
        <a:xfrm flipV="1">
          <a:off x="18395950" y="10426891"/>
          <a:ext cx="80645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125984</xdr:rowOff>
    </xdr:from>
    <xdr:to>
      <xdr:col>102</xdr:col>
      <xdr:colOff>165100</xdr:colOff>
      <xdr:row>62</xdr:row>
      <xdr:rowOff>56134</xdr:rowOff>
    </xdr:to>
    <xdr:sp macro="" textlink="">
      <xdr:nvSpPr>
        <xdr:cNvPr id="616" name="楕円 615">
          <a:extLst>
            <a:ext uri="{FF2B5EF4-FFF2-40B4-BE49-F238E27FC236}">
              <a16:creationId xmlns:a16="http://schemas.microsoft.com/office/drawing/2014/main" id="{D68DA69F-2C4F-484D-9A01-8CB51A9C3D54}"/>
            </a:ext>
          </a:extLst>
        </xdr:cNvPr>
        <xdr:cNvSpPr/>
      </xdr:nvSpPr>
      <xdr:spPr>
        <a:xfrm>
          <a:off x="17551400" y="10203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xdr:rowOff>
    </xdr:from>
    <xdr:to>
      <xdr:col>107</xdr:col>
      <xdr:colOff>50800</xdr:colOff>
      <xdr:row>63</xdr:row>
      <xdr:rowOff>35052</xdr:rowOff>
    </xdr:to>
    <xdr:cxnSp macro="">
      <xdr:nvCxnSpPr>
        <xdr:cNvPr id="617" name="直線コネクタ 616">
          <a:extLst>
            <a:ext uri="{FF2B5EF4-FFF2-40B4-BE49-F238E27FC236}">
              <a16:creationId xmlns:a16="http://schemas.microsoft.com/office/drawing/2014/main" id="{0C9E184E-9A7B-4D9D-AD7B-EB63EF5EC879}"/>
            </a:ext>
          </a:extLst>
        </xdr:cNvPr>
        <xdr:cNvCxnSpPr/>
      </xdr:nvCxnSpPr>
      <xdr:spPr>
        <a:xfrm>
          <a:off x="17602200" y="10247884"/>
          <a:ext cx="79375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62547</xdr:rowOff>
    </xdr:from>
    <xdr:to>
      <xdr:col>98</xdr:col>
      <xdr:colOff>38100</xdr:colOff>
      <xdr:row>62</xdr:row>
      <xdr:rowOff>164147</xdr:rowOff>
    </xdr:to>
    <xdr:sp macro="" textlink="">
      <xdr:nvSpPr>
        <xdr:cNvPr id="618" name="楕円 617">
          <a:extLst>
            <a:ext uri="{FF2B5EF4-FFF2-40B4-BE49-F238E27FC236}">
              <a16:creationId xmlns:a16="http://schemas.microsoft.com/office/drawing/2014/main" id="{62096139-75D4-472F-9174-7D5952C05528}"/>
            </a:ext>
          </a:extLst>
        </xdr:cNvPr>
        <xdr:cNvSpPr/>
      </xdr:nvSpPr>
      <xdr:spPr>
        <a:xfrm>
          <a:off x="16757650" y="103050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xdr:rowOff>
    </xdr:from>
    <xdr:to>
      <xdr:col>102</xdr:col>
      <xdr:colOff>114300</xdr:colOff>
      <xdr:row>62</xdr:row>
      <xdr:rowOff>113347</xdr:rowOff>
    </xdr:to>
    <xdr:cxnSp macro="">
      <xdr:nvCxnSpPr>
        <xdr:cNvPr id="619" name="直線コネクタ 618">
          <a:extLst>
            <a:ext uri="{FF2B5EF4-FFF2-40B4-BE49-F238E27FC236}">
              <a16:creationId xmlns:a16="http://schemas.microsoft.com/office/drawing/2014/main" id="{DC1F98A1-D742-4B85-B1A6-EA0FBEB8B01E}"/>
            </a:ext>
          </a:extLst>
        </xdr:cNvPr>
        <xdr:cNvCxnSpPr/>
      </xdr:nvCxnSpPr>
      <xdr:spPr>
        <a:xfrm flipV="1">
          <a:off x="16802100" y="10247884"/>
          <a:ext cx="8001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20" name="n_1aveValue【学校施設】&#10;一人当たり面積">
          <a:extLst>
            <a:ext uri="{FF2B5EF4-FFF2-40B4-BE49-F238E27FC236}">
              <a16:creationId xmlns:a16="http://schemas.microsoft.com/office/drawing/2014/main" id="{7A2765C4-C055-46D2-A588-949C08BAA95D}"/>
            </a:ext>
          </a:extLst>
        </xdr:cNvPr>
        <xdr:cNvSpPr txBox="1"/>
      </xdr:nvSpPr>
      <xdr:spPr>
        <a:xfrm>
          <a:off x="18980227" y="1053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21" name="n_2aveValue【学校施設】&#10;一人当たり面積">
          <a:extLst>
            <a:ext uri="{FF2B5EF4-FFF2-40B4-BE49-F238E27FC236}">
              <a16:creationId xmlns:a16="http://schemas.microsoft.com/office/drawing/2014/main" id="{AD6BB195-5F3D-41B5-8716-4EAFDC012B64}"/>
            </a:ext>
          </a:extLst>
        </xdr:cNvPr>
        <xdr:cNvSpPr txBox="1"/>
      </xdr:nvSpPr>
      <xdr:spPr>
        <a:xfrm>
          <a:off x="18180127" y="105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22" name="n_3aveValue【学校施設】&#10;一人当たり面積">
          <a:extLst>
            <a:ext uri="{FF2B5EF4-FFF2-40B4-BE49-F238E27FC236}">
              <a16:creationId xmlns:a16="http://schemas.microsoft.com/office/drawing/2014/main" id="{54E9D6CC-2D44-4726-9FA4-A96434EE63F0}"/>
            </a:ext>
          </a:extLst>
        </xdr:cNvPr>
        <xdr:cNvSpPr txBox="1"/>
      </xdr:nvSpPr>
      <xdr:spPr>
        <a:xfrm>
          <a:off x="17386377" y="105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95838</xdr:rowOff>
    </xdr:from>
    <xdr:ext cx="469744" cy="259045"/>
    <xdr:sp macro="" textlink="">
      <xdr:nvSpPr>
        <xdr:cNvPr id="623" name="n_4aveValue【学校施設】&#10;一人当たり面積">
          <a:extLst>
            <a:ext uri="{FF2B5EF4-FFF2-40B4-BE49-F238E27FC236}">
              <a16:creationId xmlns:a16="http://schemas.microsoft.com/office/drawing/2014/main" id="{30051F01-690E-40B8-8AB6-9C8444C879B7}"/>
            </a:ext>
          </a:extLst>
        </xdr:cNvPr>
        <xdr:cNvSpPr txBox="1"/>
      </xdr:nvSpPr>
      <xdr:spPr>
        <a:xfrm>
          <a:off x="16592627" y="105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86568</xdr:rowOff>
    </xdr:from>
    <xdr:ext cx="469744" cy="259045"/>
    <xdr:sp macro="" textlink="">
      <xdr:nvSpPr>
        <xdr:cNvPr id="624" name="n_1mainValue【学校施設】&#10;一人当たり面積">
          <a:extLst>
            <a:ext uri="{FF2B5EF4-FFF2-40B4-BE49-F238E27FC236}">
              <a16:creationId xmlns:a16="http://schemas.microsoft.com/office/drawing/2014/main" id="{276A15F1-D5AB-49CC-9089-7B1FD2F4698E}"/>
            </a:ext>
          </a:extLst>
        </xdr:cNvPr>
        <xdr:cNvSpPr txBox="1"/>
      </xdr:nvSpPr>
      <xdr:spPr>
        <a:xfrm>
          <a:off x="18980227" y="101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102379</xdr:rowOff>
    </xdr:from>
    <xdr:ext cx="469744" cy="259045"/>
    <xdr:sp macro="" textlink="">
      <xdr:nvSpPr>
        <xdr:cNvPr id="625" name="n_2mainValue【学校施設】&#10;一人当たり面積">
          <a:extLst>
            <a:ext uri="{FF2B5EF4-FFF2-40B4-BE49-F238E27FC236}">
              <a16:creationId xmlns:a16="http://schemas.microsoft.com/office/drawing/2014/main" id="{CE498424-23C6-419B-9DBC-9C0A1341EFEA}"/>
            </a:ext>
          </a:extLst>
        </xdr:cNvPr>
        <xdr:cNvSpPr txBox="1"/>
      </xdr:nvSpPr>
      <xdr:spPr>
        <a:xfrm>
          <a:off x="181801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72661</xdr:rowOff>
    </xdr:from>
    <xdr:ext cx="469744" cy="259045"/>
    <xdr:sp macro="" textlink="">
      <xdr:nvSpPr>
        <xdr:cNvPr id="626" name="n_3mainValue【学校施設】&#10;一人当たり面積">
          <a:extLst>
            <a:ext uri="{FF2B5EF4-FFF2-40B4-BE49-F238E27FC236}">
              <a16:creationId xmlns:a16="http://schemas.microsoft.com/office/drawing/2014/main" id="{539E0120-896F-40C6-A964-A8EEA8F8BA04}"/>
            </a:ext>
          </a:extLst>
        </xdr:cNvPr>
        <xdr:cNvSpPr txBox="1"/>
      </xdr:nvSpPr>
      <xdr:spPr>
        <a:xfrm>
          <a:off x="17386377" y="99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9224</xdr:rowOff>
    </xdr:from>
    <xdr:ext cx="469744" cy="259045"/>
    <xdr:sp macro="" textlink="">
      <xdr:nvSpPr>
        <xdr:cNvPr id="627" name="n_4mainValue【学校施設】&#10;一人当たり面積">
          <a:extLst>
            <a:ext uri="{FF2B5EF4-FFF2-40B4-BE49-F238E27FC236}">
              <a16:creationId xmlns:a16="http://schemas.microsoft.com/office/drawing/2014/main" id="{4D59A4ED-924C-4657-8EFF-9881973E80AA}"/>
            </a:ext>
          </a:extLst>
        </xdr:cNvPr>
        <xdr:cNvSpPr txBox="1"/>
      </xdr:nvSpPr>
      <xdr:spPr>
        <a:xfrm>
          <a:off x="16592627" y="1008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A4730CC-9E68-4AB0-8E4B-9EB80B375AB7}"/>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EE0B5442-D243-4B81-8483-EEE35F7F403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CC97B97-BFF8-4143-9F5F-544F50A39461}"/>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8197D7C-D1CD-450F-965C-A181C036642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129E031-07AB-419C-B894-A952994C696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DACE8701-53BB-4281-BE8E-D66B0676171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2CDDCC9-83D4-4514-929C-EA1229FB102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C52453B5-F732-4BC4-9AD8-5DDBA5CB147C}"/>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816F8BD-6712-45B5-B077-5C5FB300437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6C609013-EB75-405C-90DB-EAB7FFB438BA}"/>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6F0D512-F21E-4123-AD68-C2A3CF94050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19CD23C-CA5B-43C8-B7F3-A3884515F06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8C55E5C-CA99-44DB-A005-4A010EE3282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8C6FCDAF-2736-4802-89CE-BE058EF3AE5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82B78421-735B-4736-906E-5618EFA93C5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91877510-C0F6-4CC3-8E96-33A4FF2D39F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533DD93E-FE13-40B4-821C-B70FBA2C90F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631704CF-74DF-464E-955E-179FD368D21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C2D5B6DE-5621-4A04-843B-275B7DCF8F2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9625862-F302-43F1-AFA3-519BE11B176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E5732F6-588D-4103-8670-E907DDBCD09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BA12C5C5-DEB4-4980-9807-94148CA4088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6D898DD5-A852-4275-B094-AC3816612E7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E01E1E97-E397-4C68-A814-00F2D0FF0AA3}"/>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91D87D95-EDAF-41CC-A087-D768FA86F9C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DF3639CD-E476-4F92-B617-787DCF3B01F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1F0349DE-BDF2-4A41-A95C-0216A3B25521}"/>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97396B86-4351-4D4F-87DC-9BBBAF5AF7DC}"/>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BD887F07-FF2E-4716-B94C-8EA3D4197071}"/>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4ACB9970-C3DE-40D0-A4C8-A5B53F5CB009}"/>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DD972A6E-DAAF-47D1-979F-ECC6870C3A43}"/>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D400A18B-2BF0-449C-ABC4-3B719305A816}"/>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580ECEF5-F8D1-454A-9946-B2D544B4698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77DB0652-EB98-4394-B30C-0327E9D8A7DC}"/>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E47A1219-B9EC-47D1-B37F-1BA81E16847C}"/>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8B5883FC-666E-4A8D-A392-65DA33B221DB}"/>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69A41F2E-ABAC-4EA2-86CA-E60FB593904F}"/>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4DE0BBB-FAE2-4A65-BA53-53E65E520D8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764F6797-CDD0-494A-8940-C1CF27E2ED65}"/>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1E513819-0C65-484A-97B7-43E056AAB01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a:extLst>
            <a:ext uri="{FF2B5EF4-FFF2-40B4-BE49-F238E27FC236}">
              <a16:creationId xmlns:a16="http://schemas.microsoft.com/office/drawing/2014/main" id="{CA6F8F52-6650-4FE3-85E5-2A0EBE77BC8A}"/>
            </a:ext>
          </a:extLst>
        </xdr:cNvPr>
        <xdr:cNvCxnSpPr/>
      </xdr:nvCxnSpPr>
      <xdr:spPr>
        <a:xfrm flipV="1">
          <a:off x="14699614" y="165182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a:extLst>
            <a:ext uri="{FF2B5EF4-FFF2-40B4-BE49-F238E27FC236}">
              <a16:creationId xmlns:a16="http://schemas.microsoft.com/office/drawing/2014/main" id="{CB2ED7FE-605E-4DC4-9AC8-B71DC4EC8EDD}"/>
            </a:ext>
          </a:extLst>
        </xdr:cNvPr>
        <xdr:cNvSpPr txBox="1"/>
      </xdr:nvSpPr>
      <xdr:spPr>
        <a:xfrm>
          <a:off x="1473835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a:extLst>
            <a:ext uri="{FF2B5EF4-FFF2-40B4-BE49-F238E27FC236}">
              <a16:creationId xmlns:a16="http://schemas.microsoft.com/office/drawing/2014/main" id="{8C9A77B2-5000-4507-8977-A27D675AC0E8}"/>
            </a:ext>
          </a:extLst>
        </xdr:cNvPr>
        <xdr:cNvCxnSpPr/>
      </xdr:nvCxnSpPr>
      <xdr:spPr>
        <a:xfrm>
          <a:off x="14611350" y="18055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a:extLst>
            <a:ext uri="{FF2B5EF4-FFF2-40B4-BE49-F238E27FC236}">
              <a16:creationId xmlns:a16="http://schemas.microsoft.com/office/drawing/2014/main" id="{C7650A79-4709-40A8-9D3E-41B04B01CBFF}"/>
            </a:ext>
          </a:extLst>
        </xdr:cNvPr>
        <xdr:cNvSpPr txBox="1"/>
      </xdr:nvSpPr>
      <xdr:spPr>
        <a:xfrm>
          <a:off x="14738350" y="1629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a:extLst>
            <a:ext uri="{FF2B5EF4-FFF2-40B4-BE49-F238E27FC236}">
              <a16:creationId xmlns:a16="http://schemas.microsoft.com/office/drawing/2014/main" id="{32059F6A-475E-48C7-9FE9-FA1CD23325DD}"/>
            </a:ext>
          </a:extLst>
        </xdr:cNvPr>
        <xdr:cNvCxnSpPr/>
      </xdr:nvCxnSpPr>
      <xdr:spPr>
        <a:xfrm>
          <a:off x="14611350" y="16518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3" name="【公民館】&#10;有形固定資産減価償却率平均値テキスト">
          <a:extLst>
            <a:ext uri="{FF2B5EF4-FFF2-40B4-BE49-F238E27FC236}">
              <a16:creationId xmlns:a16="http://schemas.microsoft.com/office/drawing/2014/main" id="{81B5E8EF-1075-4E9D-8BFA-FA1D223BFD4E}"/>
            </a:ext>
          </a:extLst>
        </xdr:cNvPr>
        <xdr:cNvSpPr txBox="1"/>
      </xdr:nvSpPr>
      <xdr:spPr>
        <a:xfrm>
          <a:off x="14738350" y="17227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a:extLst>
            <a:ext uri="{FF2B5EF4-FFF2-40B4-BE49-F238E27FC236}">
              <a16:creationId xmlns:a16="http://schemas.microsoft.com/office/drawing/2014/main" id="{318F7B5F-DB48-4148-9399-5FE47EBF5934}"/>
            </a:ext>
          </a:extLst>
        </xdr:cNvPr>
        <xdr:cNvSpPr/>
      </xdr:nvSpPr>
      <xdr:spPr>
        <a:xfrm>
          <a:off x="14649450" y="173761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a:extLst>
            <a:ext uri="{FF2B5EF4-FFF2-40B4-BE49-F238E27FC236}">
              <a16:creationId xmlns:a16="http://schemas.microsoft.com/office/drawing/2014/main" id="{D4880E84-AB65-4F00-B3B0-BE8FB34B82E8}"/>
            </a:ext>
          </a:extLst>
        </xdr:cNvPr>
        <xdr:cNvSpPr/>
      </xdr:nvSpPr>
      <xdr:spPr>
        <a:xfrm>
          <a:off x="13887450" y="173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a:extLst>
            <a:ext uri="{FF2B5EF4-FFF2-40B4-BE49-F238E27FC236}">
              <a16:creationId xmlns:a16="http://schemas.microsoft.com/office/drawing/2014/main" id="{9154EA18-9B76-43E3-8726-D1BC237718AA}"/>
            </a:ext>
          </a:extLst>
        </xdr:cNvPr>
        <xdr:cNvSpPr/>
      </xdr:nvSpPr>
      <xdr:spPr>
        <a:xfrm>
          <a:off x="1309370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a:extLst>
            <a:ext uri="{FF2B5EF4-FFF2-40B4-BE49-F238E27FC236}">
              <a16:creationId xmlns:a16="http://schemas.microsoft.com/office/drawing/2014/main" id="{87A934D3-0B11-472F-9C31-D2C3B61F77A5}"/>
            </a:ext>
          </a:extLst>
        </xdr:cNvPr>
        <xdr:cNvSpPr/>
      </xdr:nvSpPr>
      <xdr:spPr>
        <a:xfrm>
          <a:off x="122999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a:extLst>
            <a:ext uri="{FF2B5EF4-FFF2-40B4-BE49-F238E27FC236}">
              <a16:creationId xmlns:a16="http://schemas.microsoft.com/office/drawing/2014/main" id="{9A8B6D70-AD11-432D-BECC-35C9CA37713F}"/>
            </a:ext>
          </a:extLst>
        </xdr:cNvPr>
        <xdr:cNvSpPr/>
      </xdr:nvSpPr>
      <xdr:spPr>
        <a:xfrm>
          <a:off x="11487150" y="1730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BDC8B3F-646D-4484-8E36-077953AAEC1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B40690A-EB4F-4FE3-A8DF-03D908C04CD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7FC19A9-CB8E-46D1-918D-1DDF19166D6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FF28A91-50A7-4221-BB42-5C552DDA7CC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7AEBD99-EBF0-4357-80F4-D4756243CBF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684" name="楕円 683">
          <a:extLst>
            <a:ext uri="{FF2B5EF4-FFF2-40B4-BE49-F238E27FC236}">
              <a16:creationId xmlns:a16="http://schemas.microsoft.com/office/drawing/2014/main" id="{1985A48C-ECB7-4E8B-860B-279E98151B10}"/>
            </a:ext>
          </a:extLst>
        </xdr:cNvPr>
        <xdr:cNvSpPr/>
      </xdr:nvSpPr>
      <xdr:spPr>
        <a:xfrm>
          <a:off x="14649450" y="17482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685" name="【公民館】&#10;有形固定資産減価償却率該当値テキスト">
          <a:extLst>
            <a:ext uri="{FF2B5EF4-FFF2-40B4-BE49-F238E27FC236}">
              <a16:creationId xmlns:a16="http://schemas.microsoft.com/office/drawing/2014/main" id="{2EFB853B-4024-4233-8F98-49C1BB508F5C}"/>
            </a:ext>
          </a:extLst>
        </xdr:cNvPr>
        <xdr:cNvSpPr txBox="1"/>
      </xdr:nvSpPr>
      <xdr:spPr>
        <a:xfrm>
          <a:off x="14738350"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86" name="楕円 685">
          <a:extLst>
            <a:ext uri="{FF2B5EF4-FFF2-40B4-BE49-F238E27FC236}">
              <a16:creationId xmlns:a16="http://schemas.microsoft.com/office/drawing/2014/main" id="{81056159-0AC2-4723-AF40-3C176E74123C}"/>
            </a:ext>
          </a:extLst>
        </xdr:cNvPr>
        <xdr:cNvSpPr/>
      </xdr:nvSpPr>
      <xdr:spPr>
        <a:xfrm>
          <a:off x="1388745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102870</xdr:rowOff>
    </xdr:to>
    <xdr:cxnSp macro="">
      <xdr:nvCxnSpPr>
        <xdr:cNvPr id="687" name="直線コネクタ 686">
          <a:extLst>
            <a:ext uri="{FF2B5EF4-FFF2-40B4-BE49-F238E27FC236}">
              <a16:creationId xmlns:a16="http://schemas.microsoft.com/office/drawing/2014/main" id="{86F36209-B489-405D-9B4C-50A3A53D30D7}"/>
            </a:ext>
          </a:extLst>
        </xdr:cNvPr>
        <xdr:cNvCxnSpPr/>
      </xdr:nvCxnSpPr>
      <xdr:spPr>
        <a:xfrm>
          <a:off x="13938250" y="17493614"/>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141605</xdr:rowOff>
    </xdr:from>
    <xdr:to>
      <xdr:col>76</xdr:col>
      <xdr:colOff>165100</xdr:colOff>
      <xdr:row>105</xdr:row>
      <xdr:rowOff>71755</xdr:rowOff>
    </xdr:to>
    <xdr:sp macro="" textlink="">
      <xdr:nvSpPr>
        <xdr:cNvPr id="688" name="楕円 687">
          <a:extLst>
            <a:ext uri="{FF2B5EF4-FFF2-40B4-BE49-F238E27FC236}">
              <a16:creationId xmlns:a16="http://schemas.microsoft.com/office/drawing/2014/main" id="{BFF655F1-A32F-4ACF-906B-FED565CC6B88}"/>
            </a:ext>
          </a:extLst>
        </xdr:cNvPr>
        <xdr:cNvSpPr/>
      </xdr:nvSpPr>
      <xdr:spPr>
        <a:xfrm>
          <a:off x="130937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20955</xdr:rowOff>
    </xdr:from>
    <xdr:to>
      <xdr:col>81</xdr:col>
      <xdr:colOff>50800</xdr:colOff>
      <xdr:row>105</xdr:row>
      <xdr:rowOff>62864</xdr:rowOff>
    </xdr:to>
    <xdr:cxnSp macro="">
      <xdr:nvCxnSpPr>
        <xdr:cNvPr id="689" name="直線コネクタ 688">
          <a:extLst>
            <a:ext uri="{FF2B5EF4-FFF2-40B4-BE49-F238E27FC236}">
              <a16:creationId xmlns:a16="http://schemas.microsoft.com/office/drawing/2014/main" id="{3300061A-6831-43C0-81C8-83DC4BBC3463}"/>
            </a:ext>
          </a:extLst>
        </xdr:cNvPr>
        <xdr:cNvCxnSpPr/>
      </xdr:nvCxnSpPr>
      <xdr:spPr>
        <a:xfrm>
          <a:off x="13144500" y="17451705"/>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690" name="楕円 689">
          <a:extLst>
            <a:ext uri="{FF2B5EF4-FFF2-40B4-BE49-F238E27FC236}">
              <a16:creationId xmlns:a16="http://schemas.microsoft.com/office/drawing/2014/main" id="{E5D7C139-7BC4-4A2D-BFBA-73CFDFBF4612}"/>
            </a:ext>
          </a:extLst>
        </xdr:cNvPr>
        <xdr:cNvSpPr/>
      </xdr:nvSpPr>
      <xdr:spPr>
        <a:xfrm>
          <a:off x="12299950" y="1740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20955</xdr:rowOff>
    </xdr:from>
    <xdr:to>
      <xdr:col>76</xdr:col>
      <xdr:colOff>114300</xdr:colOff>
      <xdr:row>105</xdr:row>
      <xdr:rowOff>20955</xdr:rowOff>
    </xdr:to>
    <xdr:cxnSp macro="">
      <xdr:nvCxnSpPr>
        <xdr:cNvPr id="691" name="直線コネクタ 690">
          <a:extLst>
            <a:ext uri="{FF2B5EF4-FFF2-40B4-BE49-F238E27FC236}">
              <a16:creationId xmlns:a16="http://schemas.microsoft.com/office/drawing/2014/main" id="{93CCDB9F-AC2A-41EE-8E6C-94DADCBD6D83}"/>
            </a:ext>
          </a:extLst>
        </xdr:cNvPr>
        <xdr:cNvCxnSpPr/>
      </xdr:nvCxnSpPr>
      <xdr:spPr>
        <a:xfrm>
          <a:off x="12344400" y="1745170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692" name="楕円 691">
          <a:extLst>
            <a:ext uri="{FF2B5EF4-FFF2-40B4-BE49-F238E27FC236}">
              <a16:creationId xmlns:a16="http://schemas.microsoft.com/office/drawing/2014/main" id="{2AEB9AFD-F6CF-4706-A3FF-FBDF5F51E990}"/>
            </a:ext>
          </a:extLst>
        </xdr:cNvPr>
        <xdr:cNvSpPr/>
      </xdr:nvSpPr>
      <xdr:spPr>
        <a:xfrm>
          <a:off x="1148715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105</xdr:row>
      <xdr:rowOff>20955</xdr:rowOff>
    </xdr:to>
    <xdr:cxnSp macro="">
      <xdr:nvCxnSpPr>
        <xdr:cNvPr id="693" name="直線コネクタ 692">
          <a:extLst>
            <a:ext uri="{FF2B5EF4-FFF2-40B4-BE49-F238E27FC236}">
              <a16:creationId xmlns:a16="http://schemas.microsoft.com/office/drawing/2014/main" id="{ADE716B6-9076-4735-A919-348FAB0B7835}"/>
            </a:ext>
          </a:extLst>
        </xdr:cNvPr>
        <xdr:cNvCxnSpPr/>
      </xdr:nvCxnSpPr>
      <xdr:spPr>
        <a:xfrm>
          <a:off x="11537950" y="17369789"/>
          <a:ext cx="80645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4" name="n_1aveValue【公民館】&#10;有形固定資産減価償却率">
          <a:extLst>
            <a:ext uri="{FF2B5EF4-FFF2-40B4-BE49-F238E27FC236}">
              <a16:creationId xmlns:a16="http://schemas.microsoft.com/office/drawing/2014/main" id="{7877D72C-9058-4554-A46A-FD31908CEB94}"/>
            </a:ext>
          </a:extLst>
        </xdr:cNvPr>
        <xdr:cNvSpPr txBox="1"/>
      </xdr:nvSpPr>
      <xdr:spPr>
        <a:xfrm>
          <a:off x="137420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5" name="n_2aveValue【公民館】&#10;有形固定資産減価償却率">
          <a:extLst>
            <a:ext uri="{FF2B5EF4-FFF2-40B4-BE49-F238E27FC236}">
              <a16:creationId xmlns:a16="http://schemas.microsoft.com/office/drawing/2014/main" id="{24EE09B1-334F-470D-BB97-6C7EC90F2B1A}"/>
            </a:ext>
          </a:extLst>
        </xdr:cNvPr>
        <xdr:cNvSpPr txBox="1"/>
      </xdr:nvSpPr>
      <xdr:spPr>
        <a:xfrm>
          <a:off x="1296099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6" name="n_3aveValue【公民館】&#10;有形固定資産減価償却率">
          <a:extLst>
            <a:ext uri="{FF2B5EF4-FFF2-40B4-BE49-F238E27FC236}">
              <a16:creationId xmlns:a16="http://schemas.microsoft.com/office/drawing/2014/main" id="{5CC1402A-5F14-42AD-A814-FFB1C9BB461F}"/>
            </a:ext>
          </a:extLst>
        </xdr:cNvPr>
        <xdr:cNvSpPr txBox="1"/>
      </xdr:nvSpPr>
      <xdr:spPr>
        <a:xfrm>
          <a:off x="121672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97" name="n_4aveValue【公民館】&#10;有形固定資産減価償却率">
          <a:extLst>
            <a:ext uri="{FF2B5EF4-FFF2-40B4-BE49-F238E27FC236}">
              <a16:creationId xmlns:a16="http://schemas.microsoft.com/office/drawing/2014/main" id="{0CD84A0A-7337-42F5-A804-DE6E088A96C5}"/>
            </a:ext>
          </a:extLst>
        </xdr:cNvPr>
        <xdr:cNvSpPr txBox="1"/>
      </xdr:nvSpPr>
      <xdr:spPr>
        <a:xfrm>
          <a:off x="113544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98" name="n_1mainValue【公民館】&#10;有形固定資産減価償却率">
          <a:extLst>
            <a:ext uri="{FF2B5EF4-FFF2-40B4-BE49-F238E27FC236}">
              <a16:creationId xmlns:a16="http://schemas.microsoft.com/office/drawing/2014/main" id="{86421C3D-ED90-4D06-824B-672B70281726}"/>
            </a:ext>
          </a:extLst>
        </xdr:cNvPr>
        <xdr:cNvSpPr txBox="1"/>
      </xdr:nvSpPr>
      <xdr:spPr>
        <a:xfrm>
          <a:off x="1374204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62882</xdr:rowOff>
    </xdr:from>
    <xdr:ext cx="405111" cy="259045"/>
    <xdr:sp macro="" textlink="">
      <xdr:nvSpPr>
        <xdr:cNvPr id="699" name="n_2mainValue【公民館】&#10;有形固定資産減価償却率">
          <a:extLst>
            <a:ext uri="{FF2B5EF4-FFF2-40B4-BE49-F238E27FC236}">
              <a16:creationId xmlns:a16="http://schemas.microsoft.com/office/drawing/2014/main" id="{BF0C8F60-A236-41BA-8DB9-C717F497E4D4}"/>
            </a:ext>
          </a:extLst>
        </xdr:cNvPr>
        <xdr:cNvSpPr txBox="1"/>
      </xdr:nvSpPr>
      <xdr:spPr>
        <a:xfrm>
          <a:off x="1296099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62882</xdr:rowOff>
    </xdr:from>
    <xdr:ext cx="405111" cy="259045"/>
    <xdr:sp macro="" textlink="">
      <xdr:nvSpPr>
        <xdr:cNvPr id="700" name="n_3mainValue【公民館】&#10;有形固定資産減価償却率">
          <a:extLst>
            <a:ext uri="{FF2B5EF4-FFF2-40B4-BE49-F238E27FC236}">
              <a16:creationId xmlns:a16="http://schemas.microsoft.com/office/drawing/2014/main" id="{C3608902-A5A1-4274-AE5D-098926BC0C81}"/>
            </a:ext>
          </a:extLst>
        </xdr:cNvPr>
        <xdr:cNvSpPr txBox="1"/>
      </xdr:nvSpPr>
      <xdr:spPr>
        <a:xfrm>
          <a:off x="121672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01" name="n_4mainValue【公民館】&#10;有形固定資産減価償却率">
          <a:extLst>
            <a:ext uri="{FF2B5EF4-FFF2-40B4-BE49-F238E27FC236}">
              <a16:creationId xmlns:a16="http://schemas.microsoft.com/office/drawing/2014/main" id="{C5167721-62EC-4771-95C7-66FF92C8BEB7}"/>
            </a:ext>
          </a:extLst>
        </xdr:cNvPr>
        <xdr:cNvSpPr txBox="1"/>
      </xdr:nvSpPr>
      <xdr:spPr>
        <a:xfrm>
          <a:off x="113544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E4F6BFD1-D0E3-466F-A998-0294F591276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6784F667-6594-4772-BA02-F374F346180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688ABC17-1C3C-44FF-93F1-2F1BACA983B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EF3B402C-D484-401A-8B62-0608A4BCF0D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253CC27D-913F-4E77-B5F6-985AB3E2480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7F27FD49-8EBB-45DE-ADCC-9E237E3983C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6D285168-92EC-4DEA-B698-453DA85B304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94C84FC4-559A-481E-8FF4-BCFAE4B54E5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76CAA289-0202-4BE5-884C-D925239259C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B592B441-357D-4EF2-A0C5-56370367871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D165E82B-986C-4366-B137-BE6C4C9E1FD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8E8881-8CAD-4249-B2F0-CDA93D3507CD}"/>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D4B77833-D288-4D44-AA80-818EA883FF55}"/>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663CF2EA-6FCF-4253-AFA8-9D065A97616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D349F243-6B45-48B7-A6B2-B9E3890C3897}"/>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560B1034-DCA4-4029-A3D7-B80DC9C4B17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2127AE9-7EA1-44EB-8FDB-4438E941BFD7}"/>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D9F807BC-099B-4E74-8D1B-E6B03C9755D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8BB76618-7091-46D5-B270-69C03BA87E91}"/>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75DFC4DA-971E-4ED9-A600-45CD2B6211E9}"/>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9094FA3E-DEF6-4E57-87E4-275BDEF329B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66456BDE-EB0A-48DC-BCBF-BC6B42E57C0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C08E30-10C2-411F-9691-F483FB7FA04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a:extLst>
            <a:ext uri="{FF2B5EF4-FFF2-40B4-BE49-F238E27FC236}">
              <a16:creationId xmlns:a16="http://schemas.microsoft.com/office/drawing/2014/main" id="{571BAF84-4867-4BAC-B25D-54C1D194E965}"/>
            </a:ext>
          </a:extLst>
        </xdr:cNvPr>
        <xdr:cNvCxnSpPr/>
      </xdr:nvCxnSpPr>
      <xdr:spPr>
        <a:xfrm flipV="1">
          <a:off x="19951064" y="168394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a:extLst>
            <a:ext uri="{FF2B5EF4-FFF2-40B4-BE49-F238E27FC236}">
              <a16:creationId xmlns:a16="http://schemas.microsoft.com/office/drawing/2014/main" id="{40D3EDA5-5DEF-437F-933E-738D49F5736C}"/>
            </a:ext>
          </a:extLst>
        </xdr:cNvPr>
        <xdr:cNvSpPr txBox="1"/>
      </xdr:nvSpPr>
      <xdr:spPr>
        <a:xfrm>
          <a:off x="19989800" y="180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a:extLst>
            <a:ext uri="{FF2B5EF4-FFF2-40B4-BE49-F238E27FC236}">
              <a16:creationId xmlns:a16="http://schemas.microsoft.com/office/drawing/2014/main" id="{A7F8CD5E-5396-4A40-BDA5-9CB4B2279EB0}"/>
            </a:ext>
          </a:extLst>
        </xdr:cNvPr>
        <xdr:cNvCxnSpPr/>
      </xdr:nvCxnSpPr>
      <xdr:spPr>
        <a:xfrm>
          <a:off x="19881850" y="18049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a:extLst>
            <a:ext uri="{FF2B5EF4-FFF2-40B4-BE49-F238E27FC236}">
              <a16:creationId xmlns:a16="http://schemas.microsoft.com/office/drawing/2014/main" id="{611FB28D-40F6-4383-995D-7D85B8EBB601}"/>
            </a:ext>
          </a:extLst>
        </xdr:cNvPr>
        <xdr:cNvSpPr txBox="1"/>
      </xdr:nvSpPr>
      <xdr:spPr>
        <a:xfrm>
          <a:off x="19989800" y="166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a:extLst>
            <a:ext uri="{FF2B5EF4-FFF2-40B4-BE49-F238E27FC236}">
              <a16:creationId xmlns:a16="http://schemas.microsoft.com/office/drawing/2014/main" id="{73D1532A-BBB2-4348-B946-5DE88C666AD7}"/>
            </a:ext>
          </a:extLst>
        </xdr:cNvPr>
        <xdr:cNvCxnSpPr/>
      </xdr:nvCxnSpPr>
      <xdr:spPr>
        <a:xfrm>
          <a:off x="19881850" y="16839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30" name="【公民館】&#10;一人当たり面積平均値テキスト">
          <a:extLst>
            <a:ext uri="{FF2B5EF4-FFF2-40B4-BE49-F238E27FC236}">
              <a16:creationId xmlns:a16="http://schemas.microsoft.com/office/drawing/2014/main" id="{A97BA754-16CC-4EDD-BEB2-75AA85AFDB4D}"/>
            </a:ext>
          </a:extLst>
        </xdr:cNvPr>
        <xdr:cNvSpPr txBox="1"/>
      </xdr:nvSpPr>
      <xdr:spPr>
        <a:xfrm>
          <a:off x="199898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a:extLst>
            <a:ext uri="{FF2B5EF4-FFF2-40B4-BE49-F238E27FC236}">
              <a16:creationId xmlns:a16="http://schemas.microsoft.com/office/drawing/2014/main" id="{54BD17E2-B062-4DEB-AD2D-367C8DD31C28}"/>
            </a:ext>
          </a:extLst>
        </xdr:cNvPr>
        <xdr:cNvSpPr/>
      </xdr:nvSpPr>
      <xdr:spPr>
        <a:xfrm>
          <a:off x="199009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a:extLst>
            <a:ext uri="{FF2B5EF4-FFF2-40B4-BE49-F238E27FC236}">
              <a16:creationId xmlns:a16="http://schemas.microsoft.com/office/drawing/2014/main" id="{26FB0B7A-103C-4DC5-9322-9F8D7845DB82}"/>
            </a:ext>
          </a:extLst>
        </xdr:cNvPr>
        <xdr:cNvSpPr/>
      </xdr:nvSpPr>
      <xdr:spPr>
        <a:xfrm>
          <a:off x="19157950" y="177868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a:extLst>
            <a:ext uri="{FF2B5EF4-FFF2-40B4-BE49-F238E27FC236}">
              <a16:creationId xmlns:a16="http://schemas.microsoft.com/office/drawing/2014/main" id="{E56CA93C-B97F-4631-93F2-179717B8D5E9}"/>
            </a:ext>
          </a:extLst>
        </xdr:cNvPr>
        <xdr:cNvSpPr/>
      </xdr:nvSpPr>
      <xdr:spPr>
        <a:xfrm>
          <a:off x="1834515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a:extLst>
            <a:ext uri="{FF2B5EF4-FFF2-40B4-BE49-F238E27FC236}">
              <a16:creationId xmlns:a16="http://schemas.microsoft.com/office/drawing/2014/main" id="{51A2F692-47E0-45CD-8455-11106A5B95C0}"/>
            </a:ext>
          </a:extLst>
        </xdr:cNvPr>
        <xdr:cNvSpPr/>
      </xdr:nvSpPr>
      <xdr:spPr>
        <a:xfrm>
          <a:off x="17551400" y="178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a:extLst>
            <a:ext uri="{FF2B5EF4-FFF2-40B4-BE49-F238E27FC236}">
              <a16:creationId xmlns:a16="http://schemas.microsoft.com/office/drawing/2014/main" id="{6A24B365-0251-44B4-ACD0-F0B96CD1CD20}"/>
            </a:ext>
          </a:extLst>
        </xdr:cNvPr>
        <xdr:cNvSpPr/>
      </xdr:nvSpPr>
      <xdr:spPr>
        <a:xfrm>
          <a:off x="16757650" y="17653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B5B9608-1560-44D7-A629-A47348EF89E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4ADC59D-4E2D-4F0C-9997-48F6F8389BD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903E702-CA3D-4AB9-B5C9-0517DDE7B4D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4AADD5D-39FA-4CF6-AD52-6ABE38963F5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D87AD75-5EC7-4888-A6D4-F1C37643021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41" name="楕円 740">
          <a:extLst>
            <a:ext uri="{FF2B5EF4-FFF2-40B4-BE49-F238E27FC236}">
              <a16:creationId xmlns:a16="http://schemas.microsoft.com/office/drawing/2014/main" id="{986C56F9-A6D6-4AAB-B77E-DFA5DF803709}"/>
            </a:ext>
          </a:extLst>
        </xdr:cNvPr>
        <xdr:cNvSpPr/>
      </xdr:nvSpPr>
      <xdr:spPr>
        <a:xfrm>
          <a:off x="199009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147338</xdr:rowOff>
    </xdr:from>
    <xdr:ext cx="469744" cy="259045"/>
    <xdr:sp macro="" textlink="">
      <xdr:nvSpPr>
        <xdr:cNvPr id="742" name="【公民館】&#10;一人当たり面積該当値テキスト">
          <a:extLst>
            <a:ext uri="{FF2B5EF4-FFF2-40B4-BE49-F238E27FC236}">
              <a16:creationId xmlns:a16="http://schemas.microsoft.com/office/drawing/2014/main" id="{D8B11183-5218-4743-842F-0AB9691145E3}"/>
            </a:ext>
          </a:extLst>
        </xdr:cNvPr>
        <xdr:cNvSpPr txBox="1"/>
      </xdr:nvSpPr>
      <xdr:spPr>
        <a:xfrm>
          <a:off x="199898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95504</xdr:rowOff>
    </xdr:from>
    <xdr:to>
      <xdr:col>112</xdr:col>
      <xdr:colOff>38100</xdr:colOff>
      <xdr:row>106</xdr:row>
      <xdr:rowOff>25654</xdr:rowOff>
    </xdr:to>
    <xdr:sp macro="" textlink="">
      <xdr:nvSpPr>
        <xdr:cNvPr id="743" name="楕円 742">
          <a:extLst>
            <a:ext uri="{FF2B5EF4-FFF2-40B4-BE49-F238E27FC236}">
              <a16:creationId xmlns:a16="http://schemas.microsoft.com/office/drawing/2014/main" id="{1A9BE82B-30B2-4724-A701-9CE42E1071B5}"/>
            </a:ext>
          </a:extLst>
        </xdr:cNvPr>
        <xdr:cNvSpPr/>
      </xdr:nvSpPr>
      <xdr:spPr>
        <a:xfrm>
          <a:off x="19157950" y="175262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146304</xdr:rowOff>
    </xdr:from>
    <xdr:to>
      <xdr:col>116</xdr:col>
      <xdr:colOff>63500</xdr:colOff>
      <xdr:row>107</xdr:row>
      <xdr:rowOff>3811</xdr:rowOff>
    </xdr:to>
    <xdr:cxnSp macro="">
      <xdr:nvCxnSpPr>
        <xdr:cNvPr id="744" name="直線コネクタ 743">
          <a:extLst>
            <a:ext uri="{FF2B5EF4-FFF2-40B4-BE49-F238E27FC236}">
              <a16:creationId xmlns:a16="http://schemas.microsoft.com/office/drawing/2014/main" id="{304E65E3-C8CF-4D11-97B0-A6AACABD3C1C}"/>
            </a:ext>
          </a:extLst>
        </xdr:cNvPr>
        <xdr:cNvCxnSpPr/>
      </xdr:nvCxnSpPr>
      <xdr:spPr>
        <a:xfrm>
          <a:off x="19202400" y="17577054"/>
          <a:ext cx="749300" cy="20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45" name="楕円 744">
          <a:extLst>
            <a:ext uri="{FF2B5EF4-FFF2-40B4-BE49-F238E27FC236}">
              <a16:creationId xmlns:a16="http://schemas.microsoft.com/office/drawing/2014/main" id="{91426668-1F39-4415-BA42-890E57B4C64C}"/>
            </a:ext>
          </a:extLst>
        </xdr:cNvPr>
        <xdr:cNvSpPr/>
      </xdr:nvSpPr>
      <xdr:spPr>
        <a:xfrm>
          <a:off x="1834515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146304</xdr:rowOff>
    </xdr:from>
    <xdr:to>
      <xdr:col>111</xdr:col>
      <xdr:colOff>177800</xdr:colOff>
      <xdr:row>105</xdr:row>
      <xdr:rowOff>160020</xdr:rowOff>
    </xdr:to>
    <xdr:cxnSp macro="">
      <xdr:nvCxnSpPr>
        <xdr:cNvPr id="746" name="直線コネクタ 745">
          <a:extLst>
            <a:ext uri="{FF2B5EF4-FFF2-40B4-BE49-F238E27FC236}">
              <a16:creationId xmlns:a16="http://schemas.microsoft.com/office/drawing/2014/main" id="{F664BBEE-37D6-4DF8-A4B4-B967A21F652C}"/>
            </a:ext>
          </a:extLst>
        </xdr:cNvPr>
        <xdr:cNvCxnSpPr/>
      </xdr:nvCxnSpPr>
      <xdr:spPr>
        <a:xfrm flipV="1">
          <a:off x="18395950" y="17577054"/>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47" name="楕円 746">
          <a:extLst>
            <a:ext uri="{FF2B5EF4-FFF2-40B4-BE49-F238E27FC236}">
              <a16:creationId xmlns:a16="http://schemas.microsoft.com/office/drawing/2014/main" id="{2C042612-E3E1-43A1-87CE-E37EC186905C}"/>
            </a:ext>
          </a:extLst>
        </xdr:cNvPr>
        <xdr:cNvSpPr/>
      </xdr:nvSpPr>
      <xdr:spPr>
        <a:xfrm>
          <a:off x="175514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763</xdr:rowOff>
    </xdr:to>
    <xdr:cxnSp macro="">
      <xdr:nvCxnSpPr>
        <xdr:cNvPr id="748" name="直線コネクタ 747">
          <a:extLst>
            <a:ext uri="{FF2B5EF4-FFF2-40B4-BE49-F238E27FC236}">
              <a16:creationId xmlns:a16="http://schemas.microsoft.com/office/drawing/2014/main" id="{D8E84E85-2AFE-42B4-BEA5-04B5B5339639}"/>
            </a:ext>
          </a:extLst>
        </xdr:cNvPr>
        <xdr:cNvCxnSpPr/>
      </xdr:nvCxnSpPr>
      <xdr:spPr>
        <a:xfrm flipV="1">
          <a:off x="17602200" y="17590770"/>
          <a:ext cx="79375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152654</xdr:rowOff>
    </xdr:from>
    <xdr:to>
      <xdr:col>98</xdr:col>
      <xdr:colOff>38100</xdr:colOff>
      <xdr:row>107</xdr:row>
      <xdr:rowOff>82804</xdr:rowOff>
    </xdr:to>
    <xdr:sp macro="" textlink="">
      <xdr:nvSpPr>
        <xdr:cNvPr id="749" name="楕円 748">
          <a:extLst>
            <a:ext uri="{FF2B5EF4-FFF2-40B4-BE49-F238E27FC236}">
              <a16:creationId xmlns:a16="http://schemas.microsoft.com/office/drawing/2014/main" id="{B791DA0C-08FD-47C4-8D1D-A3F4B9D4D5B1}"/>
            </a:ext>
          </a:extLst>
        </xdr:cNvPr>
        <xdr:cNvSpPr/>
      </xdr:nvSpPr>
      <xdr:spPr>
        <a:xfrm>
          <a:off x="16757650" y="177548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107</xdr:row>
      <xdr:rowOff>32004</xdr:rowOff>
    </xdr:to>
    <xdr:cxnSp macro="">
      <xdr:nvCxnSpPr>
        <xdr:cNvPr id="750" name="直線コネクタ 749">
          <a:extLst>
            <a:ext uri="{FF2B5EF4-FFF2-40B4-BE49-F238E27FC236}">
              <a16:creationId xmlns:a16="http://schemas.microsoft.com/office/drawing/2014/main" id="{B12D1EBD-7A05-46FE-ADB6-35B6FD4439A0}"/>
            </a:ext>
          </a:extLst>
        </xdr:cNvPr>
        <xdr:cNvCxnSpPr/>
      </xdr:nvCxnSpPr>
      <xdr:spPr>
        <a:xfrm flipV="1">
          <a:off x="16802100" y="17602963"/>
          <a:ext cx="800100" cy="2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751" name="n_1aveValue【公民館】&#10;一人当たり面積">
          <a:extLst>
            <a:ext uri="{FF2B5EF4-FFF2-40B4-BE49-F238E27FC236}">
              <a16:creationId xmlns:a16="http://schemas.microsoft.com/office/drawing/2014/main" id="{6CB9D7C8-561C-4A8C-8998-67E9EEB95EBC}"/>
            </a:ext>
          </a:extLst>
        </xdr:cNvPr>
        <xdr:cNvSpPr txBox="1"/>
      </xdr:nvSpPr>
      <xdr:spPr>
        <a:xfrm>
          <a:off x="18980227" y="1787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2" name="n_2aveValue【公民館】&#10;一人当たり面積">
          <a:extLst>
            <a:ext uri="{FF2B5EF4-FFF2-40B4-BE49-F238E27FC236}">
              <a16:creationId xmlns:a16="http://schemas.microsoft.com/office/drawing/2014/main" id="{1B37A391-DFAA-480E-BA27-FC611FF63DF1}"/>
            </a:ext>
          </a:extLst>
        </xdr:cNvPr>
        <xdr:cNvSpPr txBox="1"/>
      </xdr:nvSpPr>
      <xdr:spPr>
        <a:xfrm>
          <a:off x="181801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53" name="n_3aveValue【公民館】&#10;一人当たり面積">
          <a:extLst>
            <a:ext uri="{FF2B5EF4-FFF2-40B4-BE49-F238E27FC236}">
              <a16:creationId xmlns:a16="http://schemas.microsoft.com/office/drawing/2014/main" id="{9BEDF40F-DB1B-4DBB-8A8A-3B342F4CE317}"/>
            </a:ext>
          </a:extLst>
        </xdr:cNvPr>
        <xdr:cNvSpPr txBox="1"/>
      </xdr:nvSpPr>
      <xdr:spPr>
        <a:xfrm>
          <a:off x="17386377" y="1790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a:extLst>
            <a:ext uri="{FF2B5EF4-FFF2-40B4-BE49-F238E27FC236}">
              <a16:creationId xmlns:a16="http://schemas.microsoft.com/office/drawing/2014/main" id="{71C7B335-E0FE-4936-A528-06A727232AC7}"/>
            </a:ext>
          </a:extLst>
        </xdr:cNvPr>
        <xdr:cNvSpPr txBox="1"/>
      </xdr:nvSpPr>
      <xdr:spPr>
        <a:xfrm>
          <a:off x="16592627" y="174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42181</xdr:rowOff>
    </xdr:from>
    <xdr:ext cx="469744" cy="259045"/>
    <xdr:sp macro="" textlink="">
      <xdr:nvSpPr>
        <xdr:cNvPr id="755" name="n_1mainValue【公民館】&#10;一人当たり面積">
          <a:extLst>
            <a:ext uri="{FF2B5EF4-FFF2-40B4-BE49-F238E27FC236}">
              <a16:creationId xmlns:a16="http://schemas.microsoft.com/office/drawing/2014/main" id="{D20CBDCD-92C1-447C-ACED-FA6C4CC05B22}"/>
            </a:ext>
          </a:extLst>
        </xdr:cNvPr>
        <xdr:cNvSpPr txBox="1"/>
      </xdr:nvSpPr>
      <xdr:spPr>
        <a:xfrm>
          <a:off x="18980227" y="173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56" name="n_2mainValue【公民館】&#10;一人当たり面積">
          <a:extLst>
            <a:ext uri="{FF2B5EF4-FFF2-40B4-BE49-F238E27FC236}">
              <a16:creationId xmlns:a16="http://schemas.microsoft.com/office/drawing/2014/main" id="{DED7F968-4925-418F-82F8-9D4F77192C14}"/>
            </a:ext>
          </a:extLst>
        </xdr:cNvPr>
        <xdr:cNvSpPr txBox="1"/>
      </xdr:nvSpPr>
      <xdr:spPr>
        <a:xfrm>
          <a:off x="181801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57" name="n_3mainValue【公民館】&#10;一人当たり面積">
          <a:extLst>
            <a:ext uri="{FF2B5EF4-FFF2-40B4-BE49-F238E27FC236}">
              <a16:creationId xmlns:a16="http://schemas.microsoft.com/office/drawing/2014/main" id="{3EF3A421-9E49-4102-9BAD-AD3887C8CDF4}"/>
            </a:ext>
          </a:extLst>
        </xdr:cNvPr>
        <xdr:cNvSpPr txBox="1"/>
      </xdr:nvSpPr>
      <xdr:spPr>
        <a:xfrm>
          <a:off x="1738637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73931</xdr:rowOff>
    </xdr:from>
    <xdr:ext cx="469744" cy="259045"/>
    <xdr:sp macro="" textlink="">
      <xdr:nvSpPr>
        <xdr:cNvPr id="758" name="n_4mainValue【公民館】&#10;一人当たり面積">
          <a:extLst>
            <a:ext uri="{FF2B5EF4-FFF2-40B4-BE49-F238E27FC236}">
              <a16:creationId xmlns:a16="http://schemas.microsoft.com/office/drawing/2014/main" id="{5221A53C-7B30-4F39-8AE1-18B03EC970D9}"/>
            </a:ext>
          </a:extLst>
        </xdr:cNvPr>
        <xdr:cNvSpPr txBox="1"/>
      </xdr:nvSpPr>
      <xdr:spPr>
        <a:xfrm>
          <a:off x="16592627" y="178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35490FF3-AF72-462D-B14F-1F51E3C5142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3E41873-B5D6-4C02-87D5-0DDF1C970E3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19305E68-C0D6-42A7-8310-53EF08E58EE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公共施設の老朽化が進んでいるため、全体的に有形固定資産減価償却率は類似団体よりも高い傾向にあるが、学校施設については低くなっている。</a:t>
          </a:r>
          <a:endParaRPr lang="ja-JP" altLang="ja-JP" sz="1400">
            <a:effectLst/>
          </a:endParaRPr>
        </a:p>
        <a:p>
          <a:r>
            <a:rPr kumimoji="1" lang="ja-JP" altLang="ja-JP" sz="1100">
              <a:solidFill>
                <a:schemeClr val="dk1"/>
              </a:solidFill>
              <a:effectLst/>
              <a:latin typeface="+mn-lt"/>
              <a:ea typeface="+mn-ea"/>
              <a:cs typeface="+mn-cs"/>
            </a:rPr>
            <a:t>道路・橋梁・トンネルの有形固定資産減価償却率については、必要な改修・改築を行いながら維持管理していることから、類似団体と比較して</a:t>
          </a:r>
          <a:r>
            <a:rPr kumimoji="1" lang="ja-JP" altLang="en-US" sz="1100">
              <a:solidFill>
                <a:schemeClr val="dk1"/>
              </a:solidFill>
              <a:effectLst/>
              <a:latin typeface="+mn-lt"/>
              <a:ea typeface="+mn-ea"/>
              <a:cs typeface="+mn-cs"/>
            </a:rPr>
            <a:t>高い傾向と</a:t>
          </a:r>
          <a:r>
            <a:rPr kumimoji="1" lang="ja-JP" altLang="ja-JP" sz="1100">
              <a:solidFill>
                <a:schemeClr val="dk1"/>
              </a:solidFill>
              <a:effectLst/>
              <a:latin typeface="+mn-lt"/>
              <a:ea typeface="+mn-ea"/>
              <a:cs typeface="+mn-cs"/>
            </a:rPr>
            <a:t>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類似団体よりも有形固定資産減価償却率が低くなっている。他の公共施設よりは比較的新しくなっているが、老朽化によって維持修繕費が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の廃止を行っているが、類似団体と比較して有形固定資産減価償却率は高くなっている。一人当たりの面積についても、類似団体よりもかなり低い状態となっており、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公民館の有形固定資産減価償却率については、類似団体より年々増加傾向にあり、老朽化により大規模な改修が必要な施設もあるため、計画修繕を行っていくこととしている。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FC86E7-320B-4BDD-B658-ECE8C8402EA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B80409-6851-4B76-A28A-35D7D738939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71DC87-0ADC-43DF-BF29-AD600488480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401A2D-8B41-4CAB-BA14-899966C7363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DBB2D7-C650-4A97-8AD5-8C0FED6EEF2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4889CC-97D9-45C7-ACE5-77329E3882F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7828D8-987C-4F1D-BA0D-F651A089453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9538F4-12A3-457F-9A2F-61B7BD63BCC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11D196-5BF4-452C-94A4-EAA60213902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32229D-4149-4A3D-A80F-5667EB52D8D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3C0908-D20D-4CF3-9E24-327ED309FF2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18ABEF-6766-4DFF-9220-A08BAB21747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7601F2-CB17-4BE3-8DEC-BA26233AC0D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C0AFE4-F8AC-44B0-AE2C-6A8B3879871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934E19-BF68-4F45-AE01-9547562E90E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14569D0-12A5-4486-B3B0-94E9202818C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00357C-6F72-40E3-A645-7C58EADCACE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8195D4-CF9F-4A5D-9E0F-BAA19B34E25E}"/>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C408A3-B58A-4DFB-A567-DA81214BEBA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51A544-76D7-4052-BD55-F5F39259343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0E9B06-E077-44E5-9736-D98E4863F17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BCEC1-B0C7-457D-92C8-059462633B4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78AB06-601C-485C-9BBD-A6D13B80568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5A4315-AF7C-44E2-AF51-956231C6D73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E82FFC-1A8B-493D-B87F-8C5BB308928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4E613E-EBCF-4DC1-A3C4-C7292A840F6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52964E-ECD7-4CD6-B3CA-8BD1105F0C3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8E03E2-6362-4B58-AB0A-E71082E98CA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2DFE6E-63B0-46B8-BD78-D50ED043C14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4921E7-20DF-4B34-82C2-F295C27A132F}"/>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9F9CE2-A96B-428E-8E53-60E348DFF0C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92ABE6-8727-4266-B5AB-2CF138C3A97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6656F8-0AB2-4943-AC78-EF5261802C4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CD432A-E23C-4160-B67A-C4C1CDF9889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FCB491-76D6-4D66-B832-EA3D4FD1AD6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6E6D7B-E329-4F72-85B7-8944ACBF7EE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9A8880-7E6A-4EA9-8058-D40204EDD85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E14B9D-1CFC-4A5F-A9C3-BE04C2BC486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093A93-1FDB-483C-AEAB-8BC346BFC573}"/>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307E75C-618D-4F7E-B1C0-1E2FC1E8AEE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93223C-B87D-4F7B-ADE4-81B5061E6D0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5CA67A7-2911-46AA-8097-E4488A32742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14C3548-BCF8-48D1-AA9A-2F4D2919934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2132E24-9E81-4DB6-BD20-3DB91F023BE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89ACD6-C52E-4107-A2AA-7DD1D57B3F2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C32FD08-C226-4C82-95E1-B29B08CC81B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445F34-BE61-4FCE-8CBD-A126E1DC8CB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F2802C38-6718-4DA4-ADAE-21FD266207AC}"/>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155BF658-B05C-41F0-84EB-564693A2123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AF88ED95-16ED-466E-B6F0-4502CEAB2BE8}"/>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63586BDB-B080-493C-A966-2AB09DB197BA}"/>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BE51F031-8D9C-47F1-B2A9-4A299809173F}"/>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41ACA3C5-C3CC-47F7-A787-5DC16976055A}"/>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AD037990-D814-4DE6-A472-E51C36C00C11}"/>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A23D523B-3107-46AC-9560-F798136374F2}"/>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516C49D2-69C8-437A-A400-2ADB7C2567CA}"/>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254FD9F8-2E08-4DC3-B249-977F5499903A}"/>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8CACD9BB-F4A9-4F11-94F6-0D2CB342EEB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4B48F761-AF96-42B7-8DB1-449C74BDE01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0D406354-B6F4-4A7D-8967-27630DE7512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62" name="直線コネクタ 61">
          <a:extLst>
            <a:ext uri="{FF2B5EF4-FFF2-40B4-BE49-F238E27FC236}">
              <a16:creationId xmlns:a16="http://schemas.microsoft.com/office/drawing/2014/main" id="{2CB3372B-C5AE-4BF0-B4F5-3A1810BFE79C}"/>
            </a:ext>
          </a:extLst>
        </xdr:cNvPr>
        <xdr:cNvCxnSpPr/>
      </xdr:nvCxnSpPr>
      <xdr:spPr>
        <a:xfrm flipV="1">
          <a:off x="9429115" y="5705094"/>
          <a:ext cx="0" cy="106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63" name="【図書館】&#10;一人当たり面積最小値テキスト">
          <a:extLst>
            <a:ext uri="{FF2B5EF4-FFF2-40B4-BE49-F238E27FC236}">
              <a16:creationId xmlns:a16="http://schemas.microsoft.com/office/drawing/2014/main" id="{ED2A0342-027A-4BC2-A902-934A3C6894A8}"/>
            </a:ext>
          </a:extLst>
        </xdr:cNvPr>
        <xdr:cNvSpPr txBox="1"/>
      </xdr:nvSpPr>
      <xdr:spPr>
        <a:xfrm>
          <a:off x="9467850"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64" name="直線コネクタ 63">
          <a:extLst>
            <a:ext uri="{FF2B5EF4-FFF2-40B4-BE49-F238E27FC236}">
              <a16:creationId xmlns:a16="http://schemas.microsoft.com/office/drawing/2014/main" id="{7EE9811E-A7B6-44D5-9E24-5EC6756E9247}"/>
            </a:ext>
          </a:extLst>
        </xdr:cNvPr>
        <xdr:cNvCxnSpPr/>
      </xdr:nvCxnSpPr>
      <xdr:spPr>
        <a:xfrm>
          <a:off x="9359900" y="6768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65" name="【図書館】&#10;一人当たり面積最大値テキスト">
          <a:extLst>
            <a:ext uri="{FF2B5EF4-FFF2-40B4-BE49-F238E27FC236}">
              <a16:creationId xmlns:a16="http://schemas.microsoft.com/office/drawing/2014/main" id="{F55F8C77-6FBB-4B56-8ABD-36E48B892636}"/>
            </a:ext>
          </a:extLst>
        </xdr:cNvPr>
        <xdr:cNvSpPr txBox="1"/>
      </xdr:nvSpPr>
      <xdr:spPr>
        <a:xfrm>
          <a:off x="9467850" y="54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66" name="直線コネクタ 65">
          <a:extLst>
            <a:ext uri="{FF2B5EF4-FFF2-40B4-BE49-F238E27FC236}">
              <a16:creationId xmlns:a16="http://schemas.microsoft.com/office/drawing/2014/main" id="{A2230184-CBE5-4FCF-86E5-F8FE806D5543}"/>
            </a:ext>
          </a:extLst>
        </xdr:cNvPr>
        <xdr:cNvCxnSpPr/>
      </xdr:nvCxnSpPr>
      <xdr:spPr>
        <a:xfrm>
          <a:off x="9359900" y="57050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67" name="【図書館】&#10;一人当たり面積平均値テキスト">
          <a:extLst>
            <a:ext uri="{FF2B5EF4-FFF2-40B4-BE49-F238E27FC236}">
              <a16:creationId xmlns:a16="http://schemas.microsoft.com/office/drawing/2014/main" id="{2DD05B8A-F865-45A9-9CFA-79E78448EA21}"/>
            </a:ext>
          </a:extLst>
        </xdr:cNvPr>
        <xdr:cNvSpPr txBox="1"/>
      </xdr:nvSpPr>
      <xdr:spPr>
        <a:xfrm>
          <a:off x="9467850" y="6366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68" name="フローチャート: 判断 67">
          <a:extLst>
            <a:ext uri="{FF2B5EF4-FFF2-40B4-BE49-F238E27FC236}">
              <a16:creationId xmlns:a16="http://schemas.microsoft.com/office/drawing/2014/main" id="{A40CAFC9-5F10-4053-88EE-7B9E1095280B}"/>
            </a:ext>
          </a:extLst>
        </xdr:cNvPr>
        <xdr:cNvSpPr/>
      </xdr:nvSpPr>
      <xdr:spPr>
        <a:xfrm>
          <a:off x="9398000" y="6387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69" name="フローチャート: 判断 68">
          <a:extLst>
            <a:ext uri="{FF2B5EF4-FFF2-40B4-BE49-F238E27FC236}">
              <a16:creationId xmlns:a16="http://schemas.microsoft.com/office/drawing/2014/main" id="{DA5A11EB-6F67-4CBB-A52C-3D145204140A}"/>
            </a:ext>
          </a:extLst>
        </xdr:cNvPr>
        <xdr:cNvSpPr/>
      </xdr:nvSpPr>
      <xdr:spPr>
        <a:xfrm>
          <a:off x="8636000" y="64015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70" name="フローチャート: 判断 69">
          <a:extLst>
            <a:ext uri="{FF2B5EF4-FFF2-40B4-BE49-F238E27FC236}">
              <a16:creationId xmlns:a16="http://schemas.microsoft.com/office/drawing/2014/main" id="{4D7BAF26-59BB-45D9-ADF8-0FA6A6267A5E}"/>
            </a:ext>
          </a:extLst>
        </xdr:cNvPr>
        <xdr:cNvSpPr/>
      </xdr:nvSpPr>
      <xdr:spPr>
        <a:xfrm>
          <a:off x="7842250" y="6433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71" name="フローチャート: 判断 70">
          <a:extLst>
            <a:ext uri="{FF2B5EF4-FFF2-40B4-BE49-F238E27FC236}">
              <a16:creationId xmlns:a16="http://schemas.microsoft.com/office/drawing/2014/main" id="{07E60B65-74D2-4DC9-8CD6-55C40CC498A7}"/>
            </a:ext>
          </a:extLst>
        </xdr:cNvPr>
        <xdr:cNvSpPr/>
      </xdr:nvSpPr>
      <xdr:spPr>
        <a:xfrm>
          <a:off x="702945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72" name="フローチャート: 判断 71">
          <a:extLst>
            <a:ext uri="{FF2B5EF4-FFF2-40B4-BE49-F238E27FC236}">
              <a16:creationId xmlns:a16="http://schemas.microsoft.com/office/drawing/2014/main" id="{A1F271D7-E966-4DFC-9A37-317CF0CA1D98}"/>
            </a:ext>
          </a:extLst>
        </xdr:cNvPr>
        <xdr:cNvSpPr/>
      </xdr:nvSpPr>
      <xdr:spPr>
        <a:xfrm>
          <a:off x="62357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87CCFA-373B-4C95-8506-AF93F48E467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8AB5CD7-97F4-4D2E-9F49-ADA76332072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23EED3C5-AB96-4E51-9776-B66CE92F59A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692AAD2D-F248-4323-A896-A2019973BB9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82C5043F-042A-4C28-821D-63274B712BF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71120</xdr:rowOff>
    </xdr:from>
    <xdr:to>
      <xdr:col>46</xdr:col>
      <xdr:colOff>38100</xdr:colOff>
      <xdr:row>41</xdr:row>
      <xdr:rowOff>1270</xdr:rowOff>
    </xdr:to>
    <xdr:sp macro="" textlink="">
      <xdr:nvSpPr>
        <xdr:cNvPr id="78" name="楕円 77">
          <a:extLst>
            <a:ext uri="{FF2B5EF4-FFF2-40B4-BE49-F238E27FC236}">
              <a16:creationId xmlns:a16="http://schemas.microsoft.com/office/drawing/2014/main" id="{5D652C63-D59C-4BBD-84EA-97FE4AA5888A}"/>
            </a:ext>
          </a:extLst>
        </xdr:cNvPr>
        <xdr:cNvSpPr/>
      </xdr:nvSpPr>
      <xdr:spPr>
        <a:xfrm>
          <a:off x="784225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75692</xdr:rowOff>
    </xdr:from>
    <xdr:to>
      <xdr:col>41</xdr:col>
      <xdr:colOff>101600</xdr:colOff>
      <xdr:row>41</xdr:row>
      <xdr:rowOff>5842</xdr:rowOff>
    </xdr:to>
    <xdr:sp macro="" textlink="">
      <xdr:nvSpPr>
        <xdr:cNvPr id="79" name="楕円 78">
          <a:extLst>
            <a:ext uri="{FF2B5EF4-FFF2-40B4-BE49-F238E27FC236}">
              <a16:creationId xmlns:a16="http://schemas.microsoft.com/office/drawing/2014/main" id="{F6F5CDF6-AF98-45F7-8B53-DF55729A3E22}"/>
            </a:ext>
          </a:extLst>
        </xdr:cNvPr>
        <xdr:cNvSpPr/>
      </xdr:nvSpPr>
      <xdr:spPr>
        <a:xfrm>
          <a:off x="7029450" y="668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80" name="直線コネクタ 79">
          <a:extLst>
            <a:ext uri="{FF2B5EF4-FFF2-40B4-BE49-F238E27FC236}">
              <a16:creationId xmlns:a16="http://schemas.microsoft.com/office/drawing/2014/main" id="{59169FE3-C364-4BD6-A906-744574379774}"/>
            </a:ext>
          </a:extLst>
        </xdr:cNvPr>
        <xdr:cNvCxnSpPr/>
      </xdr:nvCxnSpPr>
      <xdr:spPr>
        <a:xfrm flipV="1">
          <a:off x="7080250" y="673227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81" name="n_1aveValue【図書館】&#10;一人当たり面積">
          <a:extLst>
            <a:ext uri="{FF2B5EF4-FFF2-40B4-BE49-F238E27FC236}">
              <a16:creationId xmlns:a16="http://schemas.microsoft.com/office/drawing/2014/main" id="{921625EF-46F9-41F0-A3C8-F284AE1B838B}"/>
            </a:ext>
          </a:extLst>
        </xdr:cNvPr>
        <xdr:cNvSpPr txBox="1"/>
      </xdr:nvSpPr>
      <xdr:spPr>
        <a:xfrm>
          <a:off x="845827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82" name="n_2aveValue【図書館】&#10;一人当たり面積">
          <a:extLst>
            <a:ext uri="{FF2B5EF4-FFF2-40B4-BE49-F238E27FC236}">
              <a16:creationId xmlns:a16="http://schemas.microsoft.com/office/drawing/2014/main" id="{4CC8E13D-99D1-4B15-B48B-C0987DB3E449}"/>
            </a:ext>
          </a:extLst>
        </xdr:cNvPr>
        <xdr:cNvSpPr txBox="1"/>
      </xdr:nvSpPr>
      <xdr:spPr>
        <a:xfrm>
          <a:off x="76772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83" name="n_3aveValue【図書館】&#10;一人当たり面積">
          <a:extLst>
            <a:ext uri="{FF2B5EF4-FFF2-40B4-BE49-F238E27FC236}">
              <a16:creationId xmlns:a16="http://schemas.microsoft.com/office/drawing/2014/main" id="{9CDC1B8A-79F0-4FE0-80C8-431846D432B8}"/>
            </a:ext>
          </a:extLst>
        </xdr:cNvPr>
        <xdr:cNvSpPr txBox="1"/>
      </xdr:nvSpPr>
      <xdr:spPr>
        <a:xfrm>
          <a:off x="6864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84" name="n_4aveValue【図書館】&#10;一人当たり面積">
          <a:extLst>
            <a:ext uri="{FF2B5EF4-FFF2-40B4-BE49-F238E27FC236}">
              <a16:creationId xmlns:a16="http://schemas.microsoft.com/office/drawing/2014/main" id="{19F40E94-E14F-4C4B-ABE1-0B761D919A14}"/>
            </a:ext>
          </a:extLst>
        </xdr:cNvPr>
        <xdr:cNvSpPr txBox="1"/>
      </xdr:nvSpPr>
      <xdr:spPr>
        <a:xfrm>
          <a:off x="607067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85" name="n_2mainValue【図書館】&#10;一人当たり面積">
          <a:extLst>
            <a:ext uri="{FF2B5EF4-FFF2-40B4-BE49-F238E27FC236}">
              <a16:creationId xmlns:a16="http://schemas.microsoft.com/office/drawing/2014/main" id="{7136B467-5734-468D-87B7-82F5DEE193AE}"/>
            </a:ext>
          </a:extLst>
        </xdr:cNvPr>
        <xdr:cNvSpPr txBox="1"/>
      </xdr:nvSpPr>
      <xdr:spPr>
        <a:xfrm>
          <a:off x="76772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86" name="n_3mainValue【図書館】&#10;一人当たり面積">
          <a:extLst>
            <a:ext uri="{FF2B5EF4-FFF2-40B4-BE49-F238E27FC236}">
              <a16:creationId xmlns:a16="http://schemas.microsoft.com/office/drawing/2014/main" id="{37388E6F-E787-4382-8E3E-E1786D21DDE0}"/>
            </a:ext>
          </a:extLst>
        </xdr:cNvPr>
        <xdr:cNvSpPr txBox="1"/>
      </xdr:nvSpPr>
      <xdr:spPr>
        <a:xfrm>
          <a:off x="6864427" y="67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7" name="正方形/長方形 86">
          <a:extLst>
            <a:ext uri="{FF2B5EF4-FFF2-40B4-BE49-F238E27FC236}">
              <a16:creationId xmlns:a16="http://schemas.microsoft.com/office/drawing/2014/main" id="{86A22461-CF10-46DC-8E80-1B7E42C35F9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8" name="正方形/長方形 87">
          <a:extLst>
            <a:ext uri="{FF2B5EF4-FFF2-40B4-BE49-F238E27FC236}">
              <a16:creationId xmlns:a16="http://schemas.microsoft.com/office/drawing/2014/main" id="{D1A6F262-BA9C-4655-BEFA-DCDABB45F67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9" name="正方形/長方形 88">
          <a:extLst>
            <a:ext uri="{FF2B5EF4-FFF2-40B4-BE49-F238E27FC236}">
              <a16:creationId xmlns:a16="http://schemas.microsoft.com/office/drawing/2014/main" id="{77F11D95-7305-42BD-8668-5A7EFBC82EC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0" name="正方形/長方形 89">
          <a:extLst>
            <a:ext uri="{FF2B5EF4-FFF2-40B4-BE49-F238E27FC236}">
              <a16:creationId xmlns:a16="http://schemas.microsoft.com/office/drawing/2014/main" id="{BB020D46-8888-4488-B2C8-4EE33C48F4F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1" name="正方形/長方形 90">
          <a:extLst>
            <a:ext uri="{FF2B5EF4-FFF2-40B4-BE49-F238E27FC236}">
              <a16:creationId xmlns:a16="http://schemas.microsoft.com/office/drawing/2014/main" id="{3542F41C-50CB-49A4-A384-A4324DABCEB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2" name="正方形/長方形 91">
          <a:extLst>
            <a:ext uri="{FF2B5EF4-FFF2-40B4-BE49-F238E27FC236}">
              <a16:creationId xmlns:a16="http://schemas.microsoft.com/office/drawing/2014/main" id="{6791F9C4-C7F7-42EB-9012-E068B20DA73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3" name="正方形/長方形 92">
          <a:extLst>
            <a:ext uri="{FF2B5EF4-FFF2-40B4-BE49-F238E27FC236}">
              <a16:creationId xmlns:a16="http://schemas.microsoft.com/office/drawing/2014/main" id="{3E9F6356-580F-40C6-AB83-EBF19DC14F8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4" name="正方形/長方形 93">
          <a:extLst>
            <a:ext uri="{FF2B5EF4-FFF2-40B4-BE49-F238E27FC236}">
              <a16:creationId xmlns:a16="http://schemas.microsoft.com/office/drawing/2014/main" id="{0719DB05-8725-42A7-9396-468977BB5F4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5" name="テキスト ボックス 94">
          <a:extLst>
            <a:ext uri="{FF2B5EF4-FFF2-40B4-BE49-F238E27FC236}">
              <a16:creationId xmlns:a16="http://schemas.microsoft.com/office/drawing/2014/main" id="{745CA585-3650-4A01-83F6-FF4AE3564E7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6" name="直線コネクタ 95">
          <a:extLst>
            <a:ext uri="{FF2B5EF4-FFF2-40B4-BE49-F238E27FC236}">
              <a16:creationId xmlns:a16="http://schemas.microsoft.com/office/drawing/2014/main" id="{DBFC696C-3A45-4818-A013-EAE3FF16A85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7" name="テキスト ボックス 96">
          <a:extLst>
            <a:ext uri="{FF2B5EF4-FFF2-40B4-BE49-F238E27FC236}">
              <a16:creationId xmlns:a16="http://schemas.microsoft.com/office/drawing/2014/main" id="{DC6709F0-1CC3-4CD4-897A-C9C858C0B7F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8" name="直線コネクタ 97">
          <a:extLst>
            <a:ext uri="{FF2B5EF4-FFF2-40B4-BE49-F238E27FC236}">
              <a16:creationId xmlns:a16="http://schemas.microsoft.com/office/drawing/2014/main" id="{89FF6B75-FB44-462C-A38B-6C7A4C3B6F97}"/>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99" name="テキスト ボックス 98">
          <a:extLst>
            <a:ext uri="{FF2B5EF4-FFF2-40B4-BE49-F238E27FC236}">
              <a16:creationId xmlns:a16="http://schemas.microsoft.com/office/drawing/2014/main" id="{A92EC44A-DD3E-4543-AA56-D37788BB32DA}"/>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0" name="直線コネクタ 99">
          <a:extLst>
            <a:ext uri="{FF2B5EF4-FFF2-40B4-BE49-F238E27FC236}">
              <a16:creationId xmlns:a16="http://schemas.microsoft.com/office/drawing/2014/main" id="{707A43FB-1620-45A2-9137-75F48C9F19B8}"/>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1" name="テキスト ボックス 100">
          <a:extLst>
            <a:ext uri="{FF2B5EF4-FFF2-40B4-BE49-F238E27FC236}">
              <a16:creationId xmlns:a16="http://schemas.microsoft.com/office/drawing/2014/main" id="{CC357EA7-047D-49E7-8169-DDF44757F3A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2" name="直線コネクタ 101">
          <a:extLst>
            <a:ext uri="{FF2B5EF4-FFF2-40B4-BE49-F238E27FC236}">
              <a16:creationId xmlns:a16="http://schemas.microsoft.com/office/drawing/2014/main" id="{3EE925D6-10D1-4356-8072-AE30D91EBF8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3" name="テキスト ボックス 102">
          <a:extLst>
            <a:ext uri="{FF2B5EF4-FFF2-40B4-BE49-F238E27FC236}">
              <a16:creationId xmlns:a16="http://schemas.microsoft.com/office/drawing/2014/main" id="{6FA695EC-883A-451C-BC35-0EC6FF883EF6}"/>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4" name="直線コネクタ 103">
          <a:extLst>
            <a:ext uri="{FF2B5EF4-FFF2-40B4-BE49-F238E27FC236}">
              <a16:creationId xmlns:a16="http://schemas.microsoft.com/office/drawing/2014/main" id="{B6874C80-5E81-422B-85E4-8AFF19118DC7}"/>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5" name="テキスト ボックス 104">
          <a:extLst>
            <a:ext uri="{FF2B5EF4-FFF2-40B4-BE49-F238E27FC236}">
              <a16:creationId xmlns:a16="http://schemas.microsoft.com/office/drawing/2014/main" id="{14BA4720-C4C3-4FFB-A5CA-78AEA969187D}"/>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6" name="直線コネクタ 105">
          <a:extLst>
            <a:ext uri="{FF2B5EF4-FFF2-40B4-BE49-F238E27FC236}">
              <a16:creationId xmlns:a16="http://schemas.microsoft.com/office/drawing/2014/main" id="{3CCC68A3-8995-4BE4-A227-C745D35FBE5C}"/>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7" name="テキスト ボックス 106">
          <a:extLst>
            <a:ext uri="{FF2B5EF4-FFF2-40B4-BE49-F238E27FC236}">
              <a16:creationId xmlns:a16="http://schemas.microsoft.com/office/drawing/2014/main" id="{8AB85264-BFFE-41B5-BA84-57A295F232BC}"/>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8" name="直線コネクタ 107">
          <a:extLst>
            <a:ext uri="{FF2B5EF4-FFF2-40B4-BE49-F238E27FC236}">
              <a16:creationId xmlns:a16="http://schemas.microsoft.com/office/drawing/2014/main" id="{C78AC5EF-2D0A-4CA2-86A6-9D2F9980D69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09" name="テキスト ボックス 108">
          <a:extLst>
            <a:ext uri="{FF2B5EF4-FFF2-40B4-BE49-F238E27FC236}">
              <a16:creationId xmlns:a16="http://schemas.microsoft.com/office/drawing/2014/main" id="{4093F4A7-0027-4E13-B9D1-BDD255D7ED55}"/>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0" name="【体育館・プール】&#10;有形固定資産減価償却率グラフ枠">
          <a:extLst>
            <a:ext uri="{FF2B5EF4-FFF2-40B4-BE49-F238E27FC236}">
              <a16:creationId xmlns:a16="http://schemas.microsoft.com/office/drawing/2014/main" id="{935946E3-5D68-4449-ABB1-9DBA824B932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11" name="直線コネクタ 110">
          <a:extLst>
            <a:ext uri="{FF2B5EF4-FFF2-40B4-BE49-F238E27FC236}">
              <a16:creationId xmlns:a16="http://schemas.microsoft.com/office/drawing/2014/main" id="{4BC36F02-197D-439E-8C8F-2881EF776883}"/>
            </a:ext>
          </a:extLst>
        </xdr:cNvPr>
        <xdr:cNvCxnSpPr/>
      </xdr:nvCxnSpPr>
      <xdr:spPr>
        <a:xfrm flipV="1">
          <a:off x="4177665" y="912685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12" name="【体育館・プール】&#10;有形固定資産減価償却率最小値テキスト">
          <a:extLst>
            <a:ext uri="{FF2B5EF4-FFF2-40B4-BE49-F238E27FC236}">
              <a16:creationId xmlns:a16="http://schemas.microsoft.com/office/drawing/2014/main" id="{F231D295-12A8-4A30-8CF1-0551EED6F7EB}"/>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13" name="直線コネクタ 112">
          <a:extLst>
            <a:ext uri="{FF2B5EF4-FFF2-40B4-BE49-F238E27FC236}">
              <a16:creationId xmlns:a16="http://schemas.microsoft.com/office/drawing/2014/main" id="{46324AF5-59E0-4325-8FDB-F24D4BFC3A8B}"/>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14" name="【体育館・プール】&#10;有形固定資産減価償却率最大値テキスト">
          <a:extLst>
            <a:ext uri="{FF2B5EF4-FFF2-40B4-BE49-F238E27FC236}">
              <a16:creationId xmlns:a16="http://schemas.microsoft.com/office/drawing/2014/main" id="{5AC915C6-2603-4AB8-9F8D-1C00B3A06CBD}"/>
            </a:ext>
          </a:extLst>
        </xdr:cNvPr>
        <xdr:cNvSpPr txBox="1"/>
      </xdr:nvSpPr>
      <xdr:spPr>
        <a:xfrm>
          <a:off x="4216400" y="89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15" name="直線コネクタ 114">
          <a:extLst>
            <a:ext uri="{FF2B5EF4-FFF2-40B4-BE49-F238E27FC236}">
              <a16:creationId xmlns:a16="http://schemas.microsoft.com/office/drawing/2014/main" id="{03A6038D-9C66-47E6-B075-60F1D10B8B86}"/>
            </a:ext>
          </a:extLst>
        </xdr:cNvPr>
        <xdr:cNvCxnSpPr/>
      </xdr:nvCxnSpPr>
      <xdr:spPr>
        <a:xfrm>
          <a:off x="4108450" y="9126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16" name="【体育館・プール】&#10;有形固定資産減価償却率平均値テキスト">
          <a:extLst>
            <a:ext uri="{FF2B5EF4-FFF2-40B4-BE49-F238E27FC236}">
              <a16:creationId xmlns:a16="http://schemas.microsoft.com/office/drawing/2014/main" id="{27C441A9-D17A-442C-A804-F2618B90FF6A}"/>
            </a:ext>
          </a:extLst>
        </xdr:cNvPr>
        <xdr:cNvSpPr txBox="1"/>
      </xdr:nvSpPr>
      <xdr:spPr>
        <a:xfrm>
          <a:off x="4216400" y="1004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17" name="フローチャート: 判断 116">
          <a:extLst>
            <a:ext uri="{FF2B5EF4-FFF2-40B4-BE49-F238E27FC236}">
              <a16:creationId xmlns:a16="http://schemas.microsoft.com/office/drawing/2014/main" id="{EDD3CCC7-4A97-40B9-81FE-E0312ABDEC8D}"/>
            </a:ext>
          </a:extLst>
        </xdr:cNvPr>
        <xdr:cNvSpPr/>
      </xdr:nvSpPr>
      <xdr:spPr>
        <a:xfrm>
          <a:off x="4127500" y="1006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18" name="フローチャート: 判断 117">
          <a:extLst>
            <a:ext uri="{FF2B5EF4-FFF2-40B4-BE49-F238E27FC236}">
              <a16:creationId xmlns:a16="http://schemas.microsoft.com/office/drawing/2014/main" id="{86F39C7B-6FF7-4448-85B7-0B0B6BC9CF2C}"/>
            </a:ext>
          </a:extLst>
        </xdr:cNvPr>
        <xdr:cNvSpPr/>
      </xdr:nvSpPr>
      <xdr:spPr>
        <a:xfrm>
          <a:off x="3384550" y="9983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19" name="フローチャート: 判断 118">
          <a:extLst>
            <a:ext uri="{FF2B5EF4-FFF2-40B4-BE49-F238E27FC236}">
              <a16:creationId xmlns:a16="http://schemas.microsoft.com/office/drawing/2014/main" id="{BAC482C5-8270-4EFD-BDF4-FBFAD558BF93}"/>
            </a:ext>
          </a:extLst>
        </xdr:cNvPr>
        <xdr:cNvSpPr/>
      </xdr:nvSpPr>
      <xdr:spPr>
        <a:xfrm>
          <a:off x="2571750" y="10074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20" name="フローチャート: 判断 119">
          <a:extLst>
            <a:ext uri="{FF2B5EF4-FFF2-40B4-BE49-F238E27FC236}">
              <a16:creationId xmlns:a16="http://schemas.microsoft.com/office/drawing/2014/main" id="{B76336F7-C785-4C4C-B2FF-F58F7028DFC7}"/>
            </a:ext>
          </a:extLst>
        </xdr:cNvPr>
        <xdr:cNvSpPr/>
      </xdr:nvSpPr>
      <xdr:spPr>
        <a:xfrm>
          <a:off x="1778000" y="10057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21" name="フローチャート: 判断 120">
          <a:extLst>
            <a:ext uri="{FF2B5EF4-FFF2-40B4-BE49-F238E27FC236}">
              <a16:creationId xmlns:a16="http://schemas.microsoft.com/office/drawing/2014/main" id="{D1C16EE6-D494-44BA-B63D-301EA4A1A51D}"/>
            </a:ext>
          </a:extLst>
        </xdr:cNvPr>
        <xdr:cNvSpPr/>
      </xdr:nvSpPr>
      <xdr:spPr>
        <a:xfrm>
          <a:off x="984250" y="995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D1E74A98-7EC8-4C73-8174-D32543AC5F4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A3988B6A-2CE3-4FF7-910E-E9005BC3B8A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4B3705E3-E46E-4168-9859-25F5C731D22B}"/>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9C4E75D8-FAC2-4E42-B781-14E492F1FC9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28105F0E-E32D-4FE8-A6CF-3B6422F0F92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27" name="楕円 126">
          <a:extLst>
            <a:ext uri="{FF2B5EF4-FFF2-40B4-BE49-F238E27FC236}">
              <a16:creationId xmlns:a16="http://schemas.microsoft.com/office/drawing/2014/main" id="{D2441AB3-5602-4BDF-87E0-89017BDE326E}"/>
            </a:ext>
          </a:extLst>
        </xdr:cNvPr>
        <xdr:cNvSpPr/>
      </xdr:nvSpPr>
      <xdr:spPr>
        <a:xfrm>
          <a:off x="4127500" y="988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160672</xdr:rowOff>
    </xdr:from>
    <xdr:ext cx="405111" cy="259045"/>
    <xdr:sp macro="" textlink="">
      <xdr:nvSpPr>
        <xdr:cNvPr id="128" name="【体育館・プール】&#10;有形固定資産減価償却率該当値テキスト">
          <a:extLst>
            <a:ext uri="{FF2B5EF4-FFF2-40B4-BE49-F238E27FC236}">
              <a16:creationId xmlns:a16="http://schemas.microsoft.com/office/drawing/2014/main" id="{790E24FE-C5BE-4F4E-9C29-5030D01237F9}"/>
            </a:ext>
          </a:extLst>
        </xdr:cNvPr>
        <xdr:cNvSpPr txBox="1"/>
      </xdr:nvSpPr>
      <xdr:spPr>
        <a:xfrm>
          <a:off x="42164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29" name="楕円 128">
          <a:extLst>
            <a:ext uri="{FF2B5EF4-FFF2-40B4-BE49-F238E27FC236}">
              <a16:creationId xmlns:a16="http://schemas.microsoft.com/office/drawing/2014/main" id="{918E5E36-8B2B-4214-B742-AE074121F502}"/>
            </a:ext>
          </a:extLst>
        </xdr:cNvPr>
        <xdr:cNvSpPr/>
      </xdr:nvSpPr>
      <xdr:spPr>
        <a:xfrm>
          <a:off x="3384550" y="9835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60</xdr:row>
      <xdr:rowOff>17145</xdr:rowOff>
    </xdr:to>
    <xdr:cxnSp macro="">
      <xdr:nvCxnSpPr>
        <xdr:cNvPr id="130" name="直線コネクタ 129">
          <a:extLst>
            <a:ext uri="{FF2B5EF4-FFF2-40B4-BE49-F238E27FC236}">
              <a16:creationId xmlns:a16="http://schemas.microsoft.com/office/drawing/2014/main" id="{9B1597F6-5EE7-426A-BA97-1AECE9E4CF17}"/>
            </a:ext>
          </a:extLst>
        </xdr:cNvPr>
        <xdr:cNvCxnSpPr/>
      </xdr:nvCxnSpPr>
      <xdr:spPr>
        <a:xfrm>
          <a:off x="3429000" y="9886315"/>
          <a:ext cx="7493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31" name="楕円 130">
          <a:extLst>
            <a:ext uri="{FF2B5EF4-FFF2-40B4-BE49-F238E27FC236}">
              <a16:creationId xmlns:a16="http://schemas.microsoft.com/office/drawing/2014/main" id="{E283EA79-6DBB-41EB-9EB0-E09150713B86}"/>
            </a:ext>
          </a:extLst>
        </xdr:cNvPr>
        <xdr:cNvSpPr/>
      </xdr:nvSpPr>
      <xdr:spPr>
        <a:xfrm>
          <a:off x="257175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139065</xdr:rowOff>
    </xdr:to>
    <xdr:cxnSp macro="">
      <xdr:nvCxnSpPr>
        <xdr:cNvPr id="132" name="直線コネクタ 131">
          <a:extLst>
            <a:ext uri="{FF2B5EF4-FFF2-40B4-BE49-F238E27FC236}">
              <a16:creationId xmlns:a16="http://schemas.microsoft.com/office/drawing/2014/main" id="{1E6C2AC6-CFF5-4191-84ED-6ABE3F2454B7}"/>
            </a:ext>
          </a:extLst>
        </xdr:cNvPr>
        <xdr:cNvCxnSpPr/>
      </xdr:nvCxnSpPr>
      <xdr:spPr>
        <a:xfrm>
          <a:off x="2622550" y="9838690"/>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33" name="楕円 132">
          <a:extLst>
            <a:ext uri="{FF2B5EF4-FFF2-40B4-BE49-F238E27FC236}">
              <a16:creationId xmlns:a16="http://schemas.microsoft.com/office/drawing/2014/main" id="{C24E1A0A-A6EE-407E-B26D-50D277ED1E16}"/>
            </a:ext>
          </a:extLst>
        </xdr:cNvPr>
        <xdr:cNvSpPr/>
      </xdr:nvSpPr>
      <xdr:spPr>
        <a:xfrm>
          <a:off x="17780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91440</xdr:rowOff>
    </xdr:to>
    <xdr:cxnSp macro="">
      <xdr:nvCxnSpPr>
        <xdr:cNvPr id="134" name="直線コネクタ 133">
          <a:extLst>
            <a:ext uri="{FF2B5EF4-FFF2-40B4-BE49-F238E27FC236}">
              <a16:creationId xmlns:a16="http://schemas.microsoft.com/office/drawing/2014/main" id="{B1F3154F-9176-419C-9402-8A68D0C84462}"/>
            </a:ext>
          </a:extLst>
        </xdr:cNvPr>
        <xdr:cNvCxnSpPr/>
      </xdr:nvCxnSpPr>
      <xdr:spPr>
        <a:xfrm>
          <a:off x="1828800" y="98386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35" name="楕円 134">
          <a:extLst>
            <a:ext uri="{FF2B5EF4-FFF2-40B4-BE49-F238E27FC236}">
              <a16:creationId xmlns:a16="http://schemas.microsoft.com/office/drawing/2014/main" id="{D9C0695C-2AD2-431F-9AC0-B9DD72D8F9B5}"/>
            </a:ext>
          </a:extLst>
        </xdr:cNvPr>
        <xdr:cNvSpPr/>
      </xdr:nvSpPr>
      <xdr:spPr>
        <a:xfrm>
          <a:off x="984250" y="9748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91440</xdr:rowOff>
    </xdr:to>
    <xdr:cxnSp macro="">
      <xdr:nvCxnSpPr>
        <xdr:cNvPr id="136" name="直線コネクタ 135">
          <a:extLst>
            <a:ext uri="{FF2B5EF4-FFF2-40B4-BE49-F238E27FC236}">
              <a16:creationId xmlns:a16="http://schemas.microsoft.com/office/drawing/2014/main" id="{71A40596-37F6-475B-86AF-7E1BCBC12094}"/>
            </a:ext>
          </a:extLst>
        </xdr:cNvPr>
        <xdr:cNvCxnSpPr/>
      </xdr:nvCxnSpPr>
      <xdr:spPr>
        <a:xfrm>
          <a:off x="1028700" y="979297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37" name="n_1aveValue【体育館・プール】&#10;有形固定資産減価償却率">
          <a:extLst>
            <a:ext uri="{FF2B5EF4-FFF2-40B4-BE49-F238E27FC236}">
              <a16:creationId xmlns:a16="http://schemas.microsoft.com/office/drawing/2014/main" id="{7280FACA-31BC-4959-9CA0-AD22E164FDC2}"/>
            </a:ext>
          </a:extLst>
        </xdr:cNvPr>
        <xdr:cNvSpPr txBox="1"/>
      </xdr:nvSpPr>
      <xdr:spPr>
        <a:xfrm>
          <a:off x="32391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38" name="n_2aveValue【体育館・プール】&#10;有形固定資産減価償却率">
          <a:extLst>
            <a:ext uri="{FF2B5EF4-FFF2-40B4-BE49-F238E27FC236}">
              <a16:creationId xmlns:a16="http://schemas.microsoft.com/office/drawing/2014/main" id="{CE98EDAB-96D6-4A5F-AC65-AAA520C94C42}"/>
            </a:ext>
          </a:extLst>
        </xdr:cNvPr>
        <xdr:cNvSpPr txBox="1"/>
      </xdr:nvSpPr>
      <xdr:spPr>
        <a:xfrm>
          <a:off x="2439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39" name="n_3aveValue【体育館・プール】&#10;有形固定資産減価償却率">
          <a:extLst>
            <a:ext uri="{FF2B5EF4-FFF2-40B4-BE49-F238E27FC236}">
              <a16:creationId xmlns:a16="http://schemas.microsoft.com/office/drawing/2014/main" id="{431C3C4E-C71A-4D07-8A67-52AFE9900208}"/>
            </a:ext>
          </a:extLst>
        </xdr:cNvPr>
        <xdr:cNvSpPr txBox="1"/>
      </xdr:nvSpPr>
      <xdr:spPr>
        <a:xfrm>
          <a:off x="164529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40" name="n_4aveValue【体育館・プール】&#10;有形固定資産減価償却率">
          <a:extLst>
            <a:ext uri="{FF2B5EF4-FFF2-40B4-BE49-F238E27FC236}">
              <a16:creationId xmlns:a16="http://schemas.microsoft.com/office/drawing/2014/main" id="{295F20E8-F676-418B-85D7-148DD3CCD0EC}"/>
            </a:ext>
          </a:extLst>
        </xdr:cNvPr>
        <xdr:cNvSpPr txBox="1"/>
      </xdr:nvSpPr>
      <xdr:spPr>
        <a:xfrm>
          <a:off x="8515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34942</xdr:rowOff>
    </xdr:from>
    <xdr:ext cx="405111" cy="259045"/>
    <xdr:sp macro="" textlink="">
      <xdr:nvSpPr>
        <xdr:cNvPr id="141" name="n_1mainValue【体育館・プール】&#10;有形固定資産減価償却率">
          <a:extLst>
            <a:ext uri="{FF2B5EF4-FFF2-40B4-BE49-F238E27FC236}">
              <a16:creationId xmlns:a16="http://schemas.microsoft.com/office/drawing/2014/main" id="{35450238-1E31-46D8-9D72-E23CAFA9F4E1}"/>
            </a:ext>
          </a:extLst>
        </xdr:cNvPr>
        <xdr:cNvSpPr txBox="1"/>
      </xdr:nvSpPr>
      <xdr:spPr>
        <a:xfrm>
          <a:off x="32391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42" name="n_2mainValue【体育館・プール】&#10;有形固定資産減価償却率">
          <a:extLst>
            <a:ext uri="{FF2B5EF4-FFF2-40B4-BE49-F238E27FC236}">
              <a16:creationId xmlns:a16="http://schemas.microsoft.com/office/drawing/2014/main" id="{39C4B96B-F42A-40BD-9C11-11ADECA95482}"/>
            </a:ext>
          </a:extLst>
        </xdr:cNvPr>
        <xdr:cNvSpPr txBox="1"/>
      </xdr:nvSpPr>
      <xdr:spPr>
        <a:xfrm>
          <a:off x="2439044"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143" name="n_3mainValue【体育館・プール】&#10;有形固定資産減価償却率">
          <a:extLst>
            <a:ext uri="{FF2B5EF4-FFF2-40B4-BE49-F238E27FC236}">
              <a16:creationId xmlns:a16="http://schemas.microsoft.com/office/drawing/2014/main" id="{AB4EE06A-11F3-4357-BBF2-58F7DCE10B64}"/>
            </a:ext>
          </a:extLst>
        </xdr:cNvPr>
        <xdr:cNvSpPr txBox="1"/>
      </xdr:nvSpPr>
      <xdr:spPr>
        <a:xfrm>
          <a:off x="1645294"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144" name="n_4mainValue【体育館・プール】&#10;有形固定資産減価償却率">
          <a:extLst>
            <a:ext uri="{FF2B5EF4-FFF2-40B4-BE49-F238E27FC236}">
              <a16:creationId xmlns:a16="http://schemas.microsoft.com/office/drawing/2014/main" id="{40E97A8D-935C-4AA0-8DFC-288DE6BDC896}"/>
            </a:ext>
          </a:extLst>
        </xdr:cNvPr>
        <xdr:cNvSpPr txBox="1"/>
      </xdr:nvSpPr>
      <xdr:spPr>
        <a:xfrm>
          <a:off x="851544"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a:extLst>
            <a:ext uri="{FF2B5EF4-FFF2-40B4-BE49-F238E27FC236}">
              <a16:creationId xmlns:a16="http://schemas.microsoft.com/office/drawing/2014/main" id="{6CE0D6CB-FF8E-4D63-B802-10E4BCA5E7F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6" name="正方形/長方形 145">
          <a:extLst>
            <a:ext uri="{FF2B5EF4-FFF2-40B4-BE49-F238E27FC236}">
              <a16:creationId xmlns:a16="http://schemas.microsoft.com/office/drawing/2014/main" id="{9E230C6C-F073-4642-9352-09EEE53F0D6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7" name="正方形/長方形 146">
          <a:extLst>
            <a:ext uri="{FF2B5EF4-FFF2-40B4-BE49-F238E27FC236}">
              <a16:creationId xmlns:a16="http://schemas.microsoft.com/office/drawing/2014/main" id="{670BDE69-4796-4C9A-A9A5-69C5EA2A213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8" name="正方形/長方形 147">
          <a:extLst>
            <a:ext uri="{FF2B5EF4-FFF2-40B4-BE49-F238E27FC236}">
              <a16:creationId xmlns:a16="http://schemas.microsoft.com/office/drawing/2014/main" id="{A1688A8C-A5AC-4A09-A6CD-8C096935314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9" name="正方形/長方形 148">
          <a:extLst>
            <a:ext uri="{FF2B5EF4-FFF2-40B4-BE49-F238E27FC236}">
              <a16:creationId xmlns:a16="http://schemas.microsoft.com/office/drawing/2014/main" id="{225E2291-E80B-4B3A-8F37-A5C1A526F68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0" name="正方形/長方形 149">
          <a:extLst>
            <a:ext uri="{FF2B5EF4-FFF2-40B4-BE49-F238E27FC236}">
              <a16:creationId xmlns:a16="http://schemas.microsoft.com/office/drawing/2014/main" id="{4C4EE52D-F4BE-46E3-82A1-409B62E75A6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1" name="正方形/長方形 150">
          <a:extLst>
            <a:ext uri="{FF2B5EF4-FFF2-40B4-BE49-F238E27FC236}">
              <a16:creationId xmlns:a16="http://schemas.microsoft.com/office/drawing/2014/main" id="{6F3C0C91-25CE-4274-BBC9-C4CF8E890B8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2" name="正方形/長方形 151">
          <a:extLst>
            <a:ext uri="{FF2B5EF4-FFF2-40B4-BE49-F238E27FC236}">
              <a16:creationId xmlns:a16="http://schemas.microsoft.com/office/drawing/2014/main" id="{09562B99-29D8-41B0-A3AC-4EC7AAE351A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3" name="テキスト ボックス 152">
          <a:extLst>
            <a:ext uri="{FF2B5EF4-FFF2-40B4-BE49-F238E27FC236}">
              <a16:creationId xmlns:a16="http://schemas.microsoft.com/office/drawing/2014/main" id="{40A247C9-3A08-4CB2-A8A2-2EB267B7D9A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4" name="直線コネクタ 153">
          <a:extLst>
            <a:ext uri="{FF2B5EF4-FFF2-40B4-BE49-F238E27FC236}">
              <a16:creationId xmlns:a16="http://schemas.microsoft.com/office/drawing/2014/main" id="{F3AD77FD-6D07-4849-9BD4-1EB66FDFA89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5" name="直線コネクタ 154">
          <a:extLst>
            <a:ext uri="{FF2B5EF4-FFF2-40B4-BE49-F238E27FC236}">
              <a16:creationId xmlns:a16="http://schemas.microsoft.com/office/drawing/2014/main" id="{435EFEC7-7195-4472-A1DB-A0FFEE9328C2}"/>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56" name="テキスト ボックス 155">
          <a:extLst>
            <a:ext uri="{FF2B5EF4-FFF2-40B4-BE49-F238E27FC236}">
              <a16:creationId xmlns:a16="http://schemas.microsoft.com/office/drawing/2014/main" id="{A326A19B-C080-4790-8F46-D3D37A3AFD54}"/>
            </a:ext>
          </a:extLst>
        </xdr:cNvPr>
        <xdr:cNvSpPr txBox="1"/>
      </xdr:nvSpPr>
      <xdr:spPr>
        <a:xfrm>
          <a:off x="552722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7" name="直線コネクタ 156">
          <a:extLst>
            <a:ext uri="{FF2B5EF4-FFF2-40B4-BE49-F238E27FC236}">
              <a16:creationId xmlns:a16="http://schemas.microsoft.com/office/drawing/2014/main" id="{F74736AB-978D-4062-A164-3F5E166C0E8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8" name="テキスト ボックス 157">
          <a:extLst>
            <a:ext uri="{FF2B5EF4-FFF2-40B4-BE49-F238E27FC236}">
              <a16:creationId xmlns:a16="http://schemas.microsoft.com/office/drawing/2014/main" id="{FD60F659-1404-4AE7-90EA-7E3A27C3C95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9" name="直線コネクタ 158">
          <a:extLst>
            <a:ext uri="{FF2B5EF4-FFF2-40B4-BE49-F238E27FC236}">
              <a16:creationId xmlns:a16="http://schemas.microsoft.com/office/drawing/2014/main" id="{7AD42418-DDA3-4E63-B2A6-18D25CEDF352}"/>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60" name="テキスト ボックス 159">
          <a:extLst>
            <a:ext uri="{FF2B5EF4-FFF2-40B4-BE49-F238E27FC236}">
              <a16:creationId xmlns:a16="http://schemas.microsoft.com/office/drawing/2014/main" id="{48462D4D-FE1F-4915-88BA-21D25EEE8FDE}"/>
            </a:ext>
          </a:extLst>
        </xdr:cNvPr>
        <xdr:cNvSpPr txBox="1"/>
      </xdr:nvSpPr>
      <xdr:spPr>
        <a:xfrm>
          <a:off x="55272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1" name="直線コネクタ 160">
          <a:extLst>
            <a:ext uri="{FF2B5EF4-FFF2-40B4-BE49-F238E27FC236}">
              <a16:creationId xmlns:a16="http://schemas.microsoft.com/office/drawing/2014/main" id="{9AA66787-66F0-4EB8-8C35-8FC8A25B95B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532DF45C-461E-462C-8B1E-1CAFFFE8BAC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3" name="【体育館・プール】&#10;一人当たり面積グラフ枠">
          <a:extLst>
            <a:ext uri="{FF2B5EF4-FFF2-40B4-BE49-F238E27FC236}">
              <a16:creationId xmlns:a16="http://schemas.microsoft.com/office/drawing/2014/main" id="{8CBAC6F0-BBAB-4A0E-8461-5D8610FE7C8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64" name="直線コネクタ 163">
          <a:extLst>
            <a:ext uri="{FF2B5EF4-FFF2-40B4-BE49-F238E27FC236}">
              <a16:creationId xmlns:a16="http://schemas.microsoft.com/office/drawing/2014/main" id="{69316F5C-8A22-4960-989A-C2F0148850D9}"/>
            </a:ext>
          </a:extLst>
        </xdr:cNvPr>
        <xdr:cNvCxnSpPr/>
      </xdr:nvCxnSpPr>
      <xdr:spPr>
        <a:xfrm flipV="1">
          <a:off x="9429115" y="9332531"/>
          <a:ext cx="0" cy="11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65" name="【体育館・プール】&#10;一人当たり面積最小値テキスト">
          <a:extLst>
            <a:ext uri="{FF2B5EF4-FFF2-40B4-BE49-F238E27FC236}">
              <a16:creationId xmlns:a16="http://schemas.microsoft.com/office/drawing/2014/main" id="{CB1FDEDD-760F-4C73-99EF-4C8E79CBFCE9}"/>
            </a:ext>
          </a:extLst>
        </xdr:cNvPr>
        <xdr:cNvSpPr txBox="1"/>
      </xdr:nvSpPr>
      <xdr:spPr>
        <a:xfrm>
          <a:off x="9467850" y="1046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66" name="直線コネクタ 165">
          <a:extLst>
            <a:ext uri="{FF2B5EF4-FFF2-40B4-BE49-F238E27FC236}">
              <a16:creationId xmlns:a16="http://schemas.microsoft.com/office/drawing/2014/main" id="{AE912811-AB00-4830-8519-51FC0E18E4CE}"/>
            </a:ext>
          </a:extLst>
        </xdr:cNvPr>
        <xdr:cNvCxnSpPr/>
      </xdr:nvCxnSpPr>
      <xdr:spPr>
        <a:xfrm>
          <a:off x="9359900" y="1046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67" name="【体育館・プール】&#10;一人当たり面積最大値テキスト">
          <a:extLst>
            <a:ext uri="{FF2B5EF4-FFF2-40B4-BE49-F238E27FC236}">
              <a16:creationId xmlns:a16="http://schemas.microsoft.com/office/drawing/2014/main" id="{43C60CC4-C24A-4D47-B7EE-722DFDE9074D}"/>
            </a:ext>
          </a:extLst>
        </xdr:cNvPr>
        <xdr:cNvSpPr txBox="1"/>
      </xdr:nvSpPr>
      <xdr:spPr>
        <a:xfrm>
          <a:off x="9467850" y="91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68" name="直線コネクタ 167">
          <a:extLst>
            <a:ext uri="{FF2B5EF4-FFF2-40B4-BE49-F238E27FC236}">
              <a16:creationId xmlns:a16="http://schemas.microsoft.com/office/drawing/2014/main" id="{9C411E8B-6A4A-480C-A57E-C8755E69C9C4}"/>
            </a:ext>
          </a:extLst>
        </xdr:cNvPr>
        <xdr:cNvCxnSpPr/>
      </xdr:nvCxnSpPr>
      <xdr:spPr>
        <a:xfrm>
          <a:off x="9359900" y="9332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69" name="【体育館・プール】&#10;一人当たり面積平均値テキスト">
          <a:extLst>
            <a:ext uri="{FF2B5EF4-FFF2-40B4-BE49-F238E27FC236}">
              <a16:creationId xmlns:a16="http://schemas.microsoft.com/office/drawing/2014/main" id="{3BE859A4-71D8-4952-968D-212B299CC81D}"/>
            </a:ext>
          </a:extLst>
        </xdr:cNvPr>
        <xdr:cNvSpPr txBox="1"/>
      </xdr:nvSpPr>
      <xdr:spPr>
        <a:xfrm>
          <a:off x="9467850" y="100668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70" name="フローチャート: 判断 169">
          <a:extLst>
            <a:ext uri="{FF2B5EF4-FFF2-40B4-BE49-F238E27FC236}">
              <a16:creationId xmlns:a16="http://schemas.microsoft.com/office/drawing/2014/main" id="{04632190-84DB-49DB-9027-98DADBE8FA96}"/>
            </a:ext>
          </a:extLst>
        </xdr:cNvPr>
        <xdr:cNvSpPr/>
      </xdr:nvSpPr>
      <xdr:spPr>
        <a:xfrm>
          <a:off x="9398000" y="10082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71" name="フローチャート: 判断 170">
          <a:extLst>
            <a:ext uri="{FF2B5EF4-FFF2-40B4-BE49-F238E27FC236}">
              <a16:creationId xmlns:a16="http://schemas.microsoft.com/office/drawing/2014/main" id="{E4CB74B6-85E0-4125-874A-444CDE76323A}"/>
            </a:ext>
          </a:extLst>
        </xdr:cNvPr>
        <xdr:cNvSpPr/>
      </xdr:nvSpPr>
      <xdr:spPr>
        <a:xfrm>
          <a:off x="8636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72" name="フローチャート: 判断 171">
          <a:extLst>
            <a:ext uri="{FF2B5EF4-FFF2-40B4-BE49-F238E27FC236}">
              <a16:creationId xmlns:a16="http://schemas.microsoft.com/office/drawing/2014/main" id="{3A718357-511F-4CB5-9CD2-BFA864938168}"/>
            </a:ext>
          </a:extLst>
        </xdr:cNvPr>
        <xdr:cNvSpPr/>
      </xdr:nvSpPr>
      <xdr:spPr>
        <a:xfrm>
          <a:off x="7842250" y="101472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73" name="フローチャート: 判断 172">
          <a:extLst>
            <a:ext uri="{FF2B5EF4-FFF2-40B4-BE49-F238E27FC236}">
              <a16:creationId xmlns:a16="http://schemas.microsoft.com/office/drawing/2014/main" id="{395C58B0-7FEB-4986-A50C-8AE2B66E9BF8}"/>
            </a:ext>
          </a:extLst>
        </xdr:cNvPr>
        <xdr:cNvSpPr/>
      </xdr:nvSpPr>
      <xdr:spPr>
        <a:xfrm>
          <a:off x="7029450" y="10168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74" name="フローチャート: 判断 173">
          <a:extLst>
            <a:ext uri="{FF2B5EF4-FFF2-40B4-BE49-F238E27FC236}">
              <a16:creationId xmlns:a16="http://schemas.microsoft.com/office/drawing/2014/main" id="{2A63848E-3017-4D41-9A59-593BE5CD3AA3}"/>
            </a:ext>
          </a:extLst>
        </xdr:cNvPr>
        <xdr:cNvSpPr/>
      </xdr:nvSpPr>
      <xdr:spPr>
        <a:xfrm>
          <a:off x="6235700" y="101700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6B1ED19-CF8C-4F39-BB3F-F22B2C84602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4C0BCED-AB9F-42DD-9404-8CB3EF73903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8F9AA5C-2C33-4D00-826A-BDB4FC52899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C45609A-BD7F-49C4-B224-E59A3179D7E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E24D864-FDED-4A6B-B78D-F71FDCFA33D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180" name="楕円 179">
          <a:extLst>
            <a:ext uri="{FF2B5EF4-FFF2-40B4-BE49-F238E27FC236}">
              <a16:creationId xmlns:a16="http://schemas.microsoft.com/office/drawing/2014/main" id="{A00B20F0-8ECC-4957-9BE7-5E0AABA142E2}"/>
            </a:ext>
          </a:extLst>
        </xdr:cNvPr>
        <xdr:cNvSpPr/>
      </xdr:nvSpPr>
      <xdr:spPr>
        <a:xfrm>
          <a:off x="9398000" y="10055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181" name="【体育館・プール】&#10;一人当たり面積該当値テキスト">
          <a:extLst>
            <a:ext uri="{FF2B5EF4-FFF2-40B4-BE49-F238E27FC236}">
              <a16:creationId xmlns:a16="http://schemas.microsoft.com/office/drawing/2014/main" id="{00745BB3-2B21-4B20-A1AF-64BCFB83615D}"/>
            </a:ext>
          </a:extLst>
        </xdr:cNvPr>
        <xdr:cNvSpPr txBox="1"/>
      </xdr:nvSpPr>
      <xdr:spPr>
        <a:xfrm>
          <a:off x="9467850"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75502</xdr:rowOff>
    </xdr:from>
    <xdr:to>
      <xdr:col>50</xdr:col>
      <xdr:colOff>165100</xdr:colOff>
      <xdr:row>62</xdr:row>
      <xdr:rowOff>5652</xdr:rowOff>
    </xdr:to>
    <xdr:sp macro="" textlink="">
      <xdr:nvSpPr>
        <xdr:cNvPr id="182" name="楕円 181">
          <a:extLst>
            <a:ext uri="{FF2B5EF4-FFF2-40B4-BE49-F238E27FC236}">
              <a16:creationId xmlns:a16="http://schemas.microsoft.com/office/drawing/2014/main" id="{E0E3533E-75E7-4956-8008-56C66549A5FC}"/>
            </a:ext>
          </a:extLst>
        </xdr:cNvPr>
        <xdr:cNvSpPr/>
      </xdr:nvSpPr>
      <xdr:spPr>
        <a:xfrm>
          <a:off x="8636000" y="101529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126302</xdr:rowOff>
    </xdr:to>
    <xdr:cxnSp macro="">
      <xdr:nvCxnSpPr>
        <xdr:cNvPr id="183" name="直線コネクタ 182">
          <a:extLst>
            <a:ext uri="{FF2B5EF4-FFF2-40B4-BE49-F238E27FC236}">
              <a16:creationId xmlns:a16="http://schemas.microsoft.com/office/drawing/2014/main" id="{BD3F87A6-B1B0-46DD-ADDE-9214BCF6BA6D}"/>
            </a:ext>
          </a:extLst>
        </xdr:cNvPr>
        <xdr:cNvCxnSpPr/>
      </xdr:nvCxnSpPr>
      <xdr:spPr>
        <a:xfrm flipV="1">
          <a:off x="8686800" y="10100310"/>
          <a:ext cx="74295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82359</xdr:rowOff>
    </xdr:from>
    <xdr:to>
      <xdr:col>46</xdr:col>
      <xdr:colOff>38100</xdr:colOff>
      <xdr:row>62</xdr:row>
      <xdr:rowOff>12509</xdr:rowOff>
    </xdr:to>
    <xdr:sp macro="" textlink="">
      <xdr:nvSpPr>
        <xdr:cNvPr id="184" name="楕円 183">
          <a:extLst>
            <a:ext uri="{FF2B5EF4-FFF2-40B4-BE49-F238E27FC236}">
              <a16:creationId xmlns:a16="http://schemas.microsoft.com/office/drawing/2014/main" id="{96290A35-F445-4017-89F1-30FC490D4D21}"/>
            </a:ext>
          </a:extLst>
        </xdr:cNvPr>
        <xdr:cNvSpPr/>
      </xdr:nvSpPr>
      <xdr:spPr>
        <a:xfrm>
          <a:off x="7842250" y="101598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126302</xdr:rowOff>
    </xdr:from>
    <xdr:to>
      <xdr:col>50</xdr:col>
      <xdr:colOff>114300</xdr:colOff>
      <xdr:row>61</xdr:row>
      <xdr:rowOff>133159</xdr:rowOff>
    </xdr:to>
    <xdr:cxnSp macro="">
      <xdr:nvCxnSpPr>
        <xdr:cNvPr id="185" name="直線コネクタ 184">
          <a:extLst>
            <a:ext uri="{FF2B5EF4-FFF2-40B4-BE49-F238E27FC236}">
              <a16:creationId xmlns:a16="http://schemas.microsoft.com/office/drawing/2014/main" id="{6C80BE1D-5ABE-4239-A720-5B1FDC6A2D15}"/>
            </a:ext>
          </a:extLst>
        </xdr:cNvPr>
        <xdr:cNvCxnSpPr/>
      </xdr:nvCxnSpPr>
      <xdr:spPr>
        <a:xfrm flipV="1">
          <a:off x="7886700" y="10203752"/>
          <a:ext cx="8001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xdr:rowOff>
    </xdr:from>
    <xdr:to>
      <xdr:col>41</xdr:col>
      <xdr:colOff>101600</xdr:colOff>
      <xdr:row>61</xdr:row>
      <xdr:rowOff>102806</xdr:rowOff>
    </xdr:to>
    <xdr:sp macro="" textlink="">
      <xdr:nvSpPr>
        <xdr:cNvPr id="186" name="楕円 185">
          <a:extLst>
            <a:ext uri="{FF2B5EF4-FFF2-40B4-BE49-F238E27FC236}">
              <a16:creationId xmlns:a16="http://schemas.microsoft.com/office/drawing/2014/main" id="{713145E0-E55C-4C1C-BF95-6C101BEA862E}"/>
            </a:ext>
          </a:extLst>
        </xdr:cNvPr>
        <xdr:cNvSpPr/>
      </xdr:nvSpPr>
      <xdr:spPr>
        <a:xfrm>
          <a:off x="7029450" y="100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52006</xdr:rowOff>
    </xdr:from>
    <xdr:to>
      <xdr:col>45</xdr:col>
      <xdr:colOff>177800</xdr:colOff>
      <xdr:row>61</xdr:row>
      <xdr:rowOff>133159</xdr:rowOff>
    </xdr:to>
    <xdr:cxnSp macro="">
      <xdr:nvCxnSpPr>
        <xdr:cNvPr id="187" name="直線コネクタ 186">
          <a:extLst>
            <a:ext uri="{FF2B5EF4-FFF2-40B4-BE49-F238E27FC236}">
              <a16:creationId xmlns:a16="http://schemas.microsoft.com/office/drawing/2014/main" id="{8AA5F3DD-93C0-46F3-AAEF-9DEFDDD8994C}"/>
            </a:ext>
          </a:extLst>
        </xdr:cNvPr>
        <xdr:cNvCxnSpPr/>
      </xdr:nvCxnSpPr>
      <xdr:spPr>
        <a:xfrm>
          <a:off x="7080250" y="10129456"/>
          <a:ext cx="80645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91504</xdr:rowOff>
    </xdr:from>
    <xdr:to>
      <xdr:col>36</xdr:col>
      <xdr:colOff>165100</xdr:colOff>
      <xdr:row>62</xdr:row>
      <xdr:rowOff>21654</xdr:rowOff>
    </xdr:to>
    <xdr:sp macro="" textlink="">
      <xdr:nvSpPr>
        <xdr:cNvPr id="188" name="楕円 187">
          <a:extLst>
            <a:ext uri="{FF2B5EF4-FFF2-40B4-BE49-F238E27FC236}">
              <a16:creationId xmlns:a16="http://schemas.microsoft.com/office/drawing/2014/main" id="{B46457F9-C41E-4D61-9528-DD3F9685997B}"/>
            </a:ext>
          </a:extLst>
        </xdr:cNvPr>
        <xdr:cNvSpPr/>
      </xdr:nvSpPr>
      <xdr:spPr>
        <a:xfrm>
          <a:off x="6235700" y="10168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52006</xdr:rowOff>
    </xdr:from>
    <xdr:to>
      <xdr:col>41</xdr:col>
      <xdr:colOff>50800</xdr:colOff>
      <xdr:row>61</xdr:row>
      <xdr:rowOff>142304</xdr:rowOff>
    </xdr:to>
    <xdr:cxnSp macro="">
      <xdr:nvCxnSpPr>
        <xdr:cNvPr id="189" name="直線コネクタ 188">
          <a:extLst>
            <a:ext uri="{FF2B5EF4-FFF2-40B4-BE49-F238E27FC236}">
              <a16:creationId xmlns:a16="http://schemas.microsoft.com/office/drawing/2014/main" id="{181A3A67-28F8-46D6-AD59-C73DD95A4117}"/>
            </a:ext>
          </a:extLst>
        </xdr:cNvPr>
        <xdr:cNvCxnSpPr/>
      </xdr:nvCxnSpPr>
      <xdr:spPr>
        <a:xfrm flipV="1">
          <a:off x="6286500" y="10129456"/>
          <a:ext cx="79375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190" name="n_1aveValue【体育館・プール】&#10;一人当たり面積">
          <a:extLst>
            <a:ext uri="{FF2B5EF4-FFF2-40B4-BE49-F238E27FC236}">
              <a16:creationId xmlns:a16="http://schemas.microsoft.com/office/drawing/2014/main" id="{80B5EB7C-1A96-44BA-910F-F23CF37836FA}"/>
            </a:ext>
          </a:extLst>
        </xdr:cNvPr>
        <xdr:cNvSpPr txBox="1"/>
      </xdr:nvSpPr>
      <xdr:spPr>
        <a:xfrm>
          <a:off x="8458277" y="990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191" name="n_2aveValue【体育館・プール】&#10;一人当たり面積">
          <a:extLst>
            <a:ext uri="{FF2B5EF4-FFF2-40B4-BE49-F238E27FC236}">
              <a16:creationId xmlns:a16="http://schemas.microsoft.com/office/drawing/2014/main" id="{E64059B4-BA97-4476-88DF-87CA0FB80E14}"/>
            </a:ext>
          </a:extLst>
        </xdr:cNvPr>
        <xdr:cNvSpPr txBox="1"/>
      </xdr:nvSpPr>
      <xdr:spPr>
        <a:xfrm>
          <a:off x="7677227" y="992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92" name="n_3aveValue【体育館・プール】&#10;一人当たり面積">
          <a:extLst>
            <a:ext uri="{FF2B5EF4-FFF2-40B4-BE49-F238E27FC236}">
              <a16:creationId xmlns:a16="http://schemas.microsoft.com/office/drawing/2014/main" id="{E6DCDFD7-189C-4955-B1B2-E8C80C493CD3}"/>
            </a:ext>
          </a:extLst>
        </xdr:cNvPr>
        <xdr:cNvSpPr txBox="1"/>
      </xdr:nvSpPr>
      <xdr:spPr>
        <a:xfrm>
          <a:off x="6864427" y="102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93" name="n_4aveValue【体育館・プール】&#10;一人当たり面積">
          <a:extLst>
            <a:ext uri="{FF2B5EF4-FFF2-40B4-BE49-F238E27FC236}">
              <a16:creationId xmlns:a16="http://schemas.microsoft.com/office/drawing/2014/main" id="{C8C75B32-BED5-4842-9973-307E72567CB9}"/>
            </a:ext>
          </a:extLst>
        </xdr:cNvPr>
        <xdr:cNvSpPr txBox="1"/>
      </xdr:nvSpPr>
      <xdr:spPr>
        <a:xfrm>
          <a:off x="6070677" y="102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168229</xdr:rowOff>
    </xdr:from>
    <xdr:ext cx="469744" cy="259045"/>
    <xdr:sp macro="" textlink="">
      <xdr:nvSpPr>
        <xdr:cNvPr id="194" name="n_1mainValue【体育館・プール】&#10;一人当たり面積">
          <a:extLst>
            <a:ext uri="{FF2B5EF4-FFF2-40B4-BE49-F238E27FC236}">
              <a16:creationId xmlns:a16="http://schemas.microsoft.com/office/drawing/2014/main" id="{08483D0B-A3CC-46A4-A446-5A4D2EB51BEF}"/>
            </a:ext>
          </a:extLst>
        </xdr:cNvPr>
        <xdr:cNvSpPr txBox="1"/>
      </xdr:nvSpPr>
      <xdr:spPr>
        <a:xfrm>
          <a:off x="8458277" y="102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3636</xdr:rowOff>
    </xdr:from>
    <xdr:ext cx="469744" cy="259045"/>
    <xdr:sp macro="" textlink="">
      <xdr:nvSpPr>
        <xdr:cNvPr id="195" name="n_2mainValue【体育館・プール】&#10;一人当たり面積">
          <a:extLst>
            <a:ext uri="{FF2B5EF4-FFF2-40B4-BE49-F238E27FC236}">
              <a16:creationId xmlns:a16="http://schemas.microsoft.com/office/drawing/2014/main" id="{980E8685-6A25-4024-8F18-6184F2120B74}"/>
            </a:ext>
          </a:extLst>
        </xdr:cNvPr>
        <xdr:cNvSpPr txBox="1"/>
      </xdr:nvSpPr>
      <xdr:spPr>
        <a:xfrm>
          <a:off x="7677227" y="1024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119333</xdr:rowOff>
    </xdr:from>
    <xdr:ext cx="469744" cy="259045"/>
    <xdr:sp macro="" textlink="">
      <xdr:nvSpPr>
        <xdr:cNvPr id="196" name="n_3mainValue【体育館・プール】&#10;一人当たり面積">
          <a:extLst>
            <a:ext uri="{FF2B5EF4-FFF2-40B4-BE49-F238E27FC236}">
              <a16:creationId xmlns:a16="http://schemas.microsoft.com/office/drawing/2014/main" id="{A53573A0-FC60-4481-8C8D-B86503650945}"/>
            </a:ext>
          </a:extLst>
        </xdr:cNvPr>
        <xdr:cNvSpPr txBox="1"/>
      </xdr:nvSpPr>
      <xdr:spPr>
        <a:xfrm>
          <a:off x="6864427" y="986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197" name="n_4mainValue【体育館・プール】&#10;一人当たり面積">
          <a:extLst>
            <a:ext uri="{FF2B5EF4-FFF2-40B4-BE49-F238E27FC236}">
              <a16:creationId xmlns:a16="http://schemas.microsoft.com/office/drawing/2014/main" id="{685DDEEB-2758-43FC-9716-28227EFFE1C1}"/>
            </a:ext>
          </a:extLst>
        </xdr:cNvPr>
        <xdr:cNvSpPr txBox="1"/>
      </xdr:nvSpPr>
      <xdr:spPr>
        <a:xfrm>
          <a:off x="6070677" y="995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198D99B0-C91E-4DD6-B28A-16031C4961C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ED0AB9C0-58EB-4BC1-BE5B-CD11ADC8A8C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C0623C0B-3B31-4337-940E-725E80FCA1D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A55049BF-34A6-4CE3-983B-0A978259988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EAF0360F-4670-4CDA-B8ED-F23FD3A8F83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C909D56A-A638-4E97-86C0-B762EFED181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0DCBBDE8-1B6A-418E-B7A3-9B060C01C8B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7A4BE11A-B011-4566-B84A-9F5B4989765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E3F35A57-609B-4F41-8AC4-24C1010D2B8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A155686A-1C58-4CB2-8FF8-133627E6F4B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8" name="テキスト ボックス 207">
          <a:extLst>
            <a:ext uri="{FF2B5EF4-FFF2-40B4-BE49-F238E27FC236}">
              <a16:creationId xmlns:a16="http://schemas.microsoft.com/office/drawing/2014/main" id="{0C70D92D-B01D-44AE-B514-CD8F3251489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a:extLst>
            <a:ext uri="{FF2B5EF4-FFF2-40B4-BE49-F238E27FC236}">
              <a16:creationId xmlns:a16="http://schemas.microsoft.com/office/drawing/2014/main" id="{58507CF8-5EAF-47FE-8C15-5C8E1F97F175}"/>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5EB9BFBA-CD78-44D0-903E-DE6C05B34172}"/>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a:extLst>
            <a:ext uri="{FF2B5EF4-FFF2-40B4-BE49-F238E27FC236}">
              <a16:creationId xmlns:a16="http://schemas.microsoft.com/office/drawing/2014/main" id="{D6E5BA74-B3B0-4219-91CC-8AC1B7D4ACB1}"/>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a:extLst>
            <a:ext uri="{FF2B5EF4-FFF2-40B4-BE49-F238E27FC236}">
              <a16:creationId xmlns:a16="http://schemas.microsoft.com/office/drawing/2014/main" id="{67D185E8-AAFA-4F14-8022-C7DAB29AD17F}"/>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a:extLst>
            <a:ext uri="{FF2B5EF4-FFF2-40B4-BE49-F238E27FC236}">
              <a16:creationId xmlns:a16="http://schemas.microsoft.com/office/drawing/2014/main" id="{4FD1F668-1BB4-4EDB-A7F1-C2697C4E9888}"/>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a:extLst>
            <a:ext uri="{FF2B5EF4-FFF2-40B4-BE49-F238E27FC236}">
              <a16:creationId xmlns:a16="http://schemas.microsoft.com/office/drawing/2014/main" id="{620D5C75-FA6E-4AD2-9D05-F21A75491103}"/>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a:extLst>
            <a:ext uri="{FF2B5EF4-FFF2-40B4-BE49-F238E27FC236}">
              <a16:creationId xmlns:a16="http://schemas.microsoft.com/office/drawing/2014/main" id="{13DD8721-559C-4578-8FA7-C1631A68956C}"/>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6" name="テキスト ボックス 215">
          <a:extLst>
            <a:ext uri="{FF2B5EF4-FFF2-40B4-BE49-F238E27FC236}">
              <a16:creationId xmlns:a16="http://schemas.microsoft.com/office/drawing/2014/main" id="{15D8A286-67F4-4EB1-9738-748D7D5E8B9A}"/>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a:extLst>
            <a:ext uri="{FF2B5EF4-FFF2-40B4-BE49-F238E27FC236}">
              <a16:creationId xmlns:a16="http://schemas.microsoft.com/office/drawing/2014/main" id="{993853AC-A39E-4838-B108-C78763CBBD72}"/>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a:extLst>
            <a:ext uri="{FF2B5EF4-FFF2-40B4-BE49-F238E27FC236}">
              <a16:creationId xmlns:a16="http://schemas.microsoft.com/office/drawing/2014/main" id="{03862F0A-18F2-48E2-B3FF-D28FAE0D03A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福祉施設】&#10;有形固定資産減価償却率グラフ枠">
          <a:extLst>
            <a:ext uri="{FF2B5EF4-FFF2-40B4-BE49-F238E27FC236}">
              <a16:creationId xmlns:a16="http://schemas.microsoft.com/office/drawing/2014/main" id="{6BD62B73-F90A-4DD8-A534-84DC0EB5C51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20" name="直線コネクタ 219">
          <a:extLst>
            <a:ext uri="{FF2B5EF4-FFF2-40B4-BE49-F238E27FC236}">
              <a16:creationId xmlns:a16="http://schemas.microsoft.com/office/drawing/2014/main" id="{18851621-2700-4F67-816F-5241E7A9ACF3}"/>
            </a:ext>
          </a:extLst>
        </xdr:cNvPr>
        <xdr:cNvCxnSpPr/>
      </xdr:nvCxnSpPr>
      <xdr:spPr>
        <a:xfrm flipV="1">
          <a:off x="4177665" y="12983972"/>
          <a:ext cx="0" cy="1259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21" name="【福祉施設】&#10;有形固定資産減価償却率最小値テキスト">
          <a:extLst>
            <a:ext uri="{FF2B5EF4-FFF2-40B4-BE49-F238E27FC236}">
              <a16:creationId xmlns:a16="http://schemas.microsoft.com/office/drawing/2014/main" id="{437044B4-9FF3-4F93-8FD4-F2F10EFFB124}"/>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22" name="直線コネクタ 221">
          <a:extLst>
            <a:ext uri="{FF2B5EF4-FFF2-40B4-BE49-F238E27FC236}">
              <a16:creationId xmlns:a16="http://schemas.microsoft.com/office/drawing/2014/main" id="{15093E6E-69D0-4862-B3AC-B1BFDED33F7B}"/>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23" name="【福祉施設】&#10;有形固定資産減価償却率最大値テキスト">
          <a:extLst>
            <a:ext uri="{FF2B5EF4-FFF2-40B4-BE49-F238E27FC236}">
              <a16:creationId xmlns:a16="http://schemas.microsoft.com/office/drawing/2014/main" id="{5584D941-45E6-44C5-8FC1-676E42A14E1B}"/>
            </a:ext>
          </a:extLst>
        </xdr:cNvPr>
        <xdr:cNvSpPr txBox="1"/>
      </xdr:nvSpPr>
      <xdr:spPr>
        <a:xfrm>
          <a:off x="4216400" y="1276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24" name="直線コネクタ 223">
          <a:extLst>
            <a:ext uri="{FF2B5EF4-FFF2-40B4-BE49-F238E27FC236}">
              <a16:creationId xmlns:a16="http://schemas.microsoft.com/office/drawing/2014/main" id="{39EB914E-33CB-4E5C-BFF1-EFAF0101F68F}"/>
            </a:ext>
          </a:extLst>
        </xdr:cNvPr>
        <xdr:cNvCxnSpPr/>
      </xdr:nvCxnSpPr>
      <xdr:spPr>
        <a:xfrm>
          <a:off x="4108450" y="12983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225" name="【福祉施設】&#10;有形固定資産減価償却率平均値テキスト">
          <a:extLst>
            <a:ext uri="{FF2B5EF4-FFF2-40B4-BE49-F238E27FC236}">
              <a16:creationId xmlns:a16="http://schemas.microsoft.com/office/drawing/2014/main" id="{1A3DB697-88BF-4864-ADB6-82C7513076D7}"/>
            </a:ext>
          </a:extLst>
        </xdr:cNvPr>
        <xdr:cNvSpPr txBox="1"/>
      </xdr:nvSpPr>
      <xdr:spPr>
        <a:xfrm>
          <a:off x="4216400" y="13229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26" name="フローチャート: 判断 225">
          <a:extLst>
            <a:ext uri="{FF2B5EF4-FFF2-40B4-BE49-F238E27FC236}">
              <a16:creationId xmlns:a16="http://schemas.microsoft.com/office/drawing/2014/main" id="{6F0D9686-1F21-4EFE-B6BE-5308FDD46FEA}"/>
            </a:ext>
          </a:extLst>
        </xdr:cNvPr>
        <xdr:cNvSpPr/>
      </xdr:nvSpPr>
      <xdr:spPr>
        <a:xfrm>
          <a:off x="4127500" y="13377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27" name="フローチャート: 判断 226">
          <a:extLst>
            <a:ext uri="{FF2B5EF4-FFF2-40B4-BE49-F238E27FC236}">
              <a16:creationId xmlns:a16="http://schemas.microsoft.com/office/drawing/2014/main" id="{1463184D-A019-4DE3-A065-A327A0F15201}"/>
            </a:ext>
          </a:extLst>
        </xdr:cNvPr>
        <xdr:cNvSpPr/>
      </xdr:nvSpPr>
      <xdr:spPr>
        <a:xfrm>
          <a:off x="3384550" y="133296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28" name="フローチャート: 判断 227">
          <a:extLst>
            <a:ext uri="{FF2B5EF4-FFF2-40B4-BE49-F238E27FC236}">
              <a16:creationId xmlns:a16="http://schemas.microsoft.com/office/drawing/2014/main" id="{3D743ED7-B91B-4131-AD90-420A7613A544}"/>
            </a:ext>
          </a:extLst>
        </xdr:cNvPr>
        <xdr:cNvSpPr/>
      </xdr:nvSpPr>
      <xdr:spPr>
        <a:xfrm>
          <a:off x="2571750" y="13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29" name="フローチャート: 判断 228">
          <a:extLst>
            <a:ext uri="{FF2B5EF4-FFF2-40B4-BE49-F238E27FC236}">
              <a16:creationId xmlns:a16="http://schemas.microsoft.com/office/drawing/2014/main" id="{0E90678A-F054-42D0-8AF9-442AF8C0F1ED}"/>
            </a:ext>
          </a:extLst>
        </xdr:cNvPr>
        <xdr:cNvSpPr/>
      </xdr:nvSpPr>
      <xdr:spPr>
        <a:xfrm>
          <a:off x="1778000" y="13178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30" name="フローチャート: 判断 229">
          <a:extLst>
            <a:ext uri="{FF2B5EF4-FFF2-40B4-BE49-F238E27FC236}">
              <a16:creationId xmlns:a16="http://schemas.microsoft.com/office/drawing/2014/main" id="{10C8024E-76D5-411C-A9F0-983ABE294F36}"/>
            </a:ext>
          </a:extLst>
        </xdr:cNvPr>
        <xdr:cNvSpPr/>
      </xdr:nvSpPr>
      <xdr:spPr>
        <a:xfrm>
          <a:off x="984250" y="13189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857FB0F6-AACF-478C-99C0-2F8528E0086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E0A147EB-5A8C-4E7A-BE46-9FAAE6E100D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93C6531A-7C7C-410E-A628-B408F925350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D7BC61C5-677A-47FE-B22B-35CBAFB1F2D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20C50F2-945E-411D-9996-2A5976308C0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36" name="楕円 235">
          <a:extLst>
            <a:ext uri="{FF2B5EF4-FFF2-40B4-BE49-F238E27FC236}">
              <a16:creationId xmlns:a16="http://schemas.microsoft.com/office/drawing/2014/main" id="{1CB260B9-132E-4DFE-B898-8F862280290D}"/>
            </a:ext>
          </a:extLst>
        </xdr:cNvPr>
        <xdr:cNvSpPr/>
      </xdr:nvSpPr>
      <xdr:spPr>
        <a:xfrm>
          <a:off x="412750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37" name="【福祉施設】&#10;有形固定資産減価償却率該当値テキスト">
          <a:extLst>
            <a:ext uri="{FF2B5EF4-FFF2-40B4-BE49-F238E27FC236}">
              <a16:creationId xmlns:a16="http://schemas.microsoft.com/office/drawing/2014/main" id="{94C66C08-441F-472D-AEAF-164604549755}"/>
            </a:ext>
          </a:extLst>
        </xdr:cNvPr>
        <xdr:cNvSpPr txBox="1"/>
      </xdr:nvSpPr>
      <xdr:spPr>
        <a:xfrm>
          <a:off x="42164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38" name="楕円 237">
          <a:extLst>
            <a:ext uri="{FF2B5EF4-FFF2-40B4-BE49-F238E27FC236}">
              <a16:creationId xmlns:a16="http://schemas.microsoft.com/office/drawing/2014/main" id="{2E64FB58-691C-4ECB-BFB2-4D1BC2B9D9F1}"/>
            </a:ext>
          </a:extLst>
        </xdr:cNvPr>
        <xdr:cNvSpPr/>
      </xdr:nvSpPr>
      <xdr:spPr>
        <a:xfrm>
          <a:off x="3384550" y="13458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163830</xdr:rowOff>
    </xdr:to>
    <xdr:cxnSp macro="">
      <xdr:nvCxnSpPr>
        <xdr:cNvPr id="239" name="直線コネクタ 238">
          <a:extLst>
            <a:ext uri="{FF2B5EF4-FFF2-40B4-BE49-F238E27FC236}">
              <a16:creationId xmlns:a16="http://schemas.microsoft.com/office/drawing/2014/main" id="{4483DAF2-6E4E-40ED-A433-543AC3656C08}"/>
            </a:ext>
          </a:extLst>
        </xdr:cNvPr>
        <xdr:cNvCxnSpPr/>
      </xdr:nvCxnSpPr>
      <xdr:spPr>
        <a:xfrm>
          <a:off x="3429000" y="13508989"/>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240" name="楕円 239">
          <a:extLst>
            <a:ext uri="{FF2B5EF4-FFF2-40B4-BE49-F238E27FC236}">
              <a16:creationId xmlns:a16="http://schemas.microsoft.com/office/drawing/2014/main" id="{CD1B9B1E-578A-4CC3-8327-B8AFB5C30326}"/>
            </a:ext>
          </a:extLst>
        </xdr:cNvPr>
        <xdr:cNvSpPr/>
      </xdr:nvSpPr>
      <xdr:spPr>
        <a:xfrm>
          <a:off x="257175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129539</xdr:rowOff>
    </xdr:to>
    <xdr:cxnSp macro="">
      <xdr:nvCxnSpPr>
        <xdr:cNvPr id="241" name="直線コネクタ 240">
          <a:extLst>
            <a:ext uri="{FF2B5EF4-FFF2-40B4-BE49-F238E27FC236}">
              <a16:creationId xmlns:a16="http://schemas.microsoft.com/office/drawing/2014/main" id="{F9AB5917-C0C6-4BE4-8AEA-6DDEDFBB5EF3}"/>
            </a:ext>
          </a:extLst>
        </xdr:cNvPr>
        <xdr:cNvCxnSpPr/>
      </xdr:nvCxnSpPr>
      <xdr:spPr>
        <a:xfrm>
          <a:off x="2622550" y="13460985"/>
          <a:ext cx="80645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242" name="楕円 241">
          <a:extLst>
            <a:ext uri="{FF2B5EF4-FFF2-40B4-BE49-F238E27FC236}">
              <a16:creationId xmlns:a16="http://schemas.microsoft.com/office/drawing/2014/main" id="{89D93AA7-D4E5-476E-AF18-DF87C92892E0}"/>
            </a:ext>
          </a:extLst>
        </xdr:cNvPr>
        <xdr:cNvSpPr/>
      </xdr:nvSpPr>
      <xdr:spPr>
        <a:xfrm>
          <a:off x="17780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81535</xdr:rowOff>
    </xdr:to>
    <xdr:cxnSp macro="">
      <xdr:nvCxnSpPr>
        <xdr:cNvPr id="243" name="直線コネクタ 242">
          <a:extLst>
            <a:ext uri="{FF2B5EF4-FFF2-40B4-BE49-F238E27FC236}">
              <a16:creationId xmlns:a16="http://schemas.microsoft.com/office/drawing/2014/main" id="{83E1DE65-C46B-4259-8111-D82ED151A0DF}"/>
            </a:ext>
          </a:extLst>
        </xdr:cNvPr>
        <xdr:cNvCxnSpPr/>
      </xdr:nvCxnSpPr>
      <xdr:spPr>
        <a:xfrm>
          <a:off x="1828800" y="134609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103887</xdr:rowOff>
    </xdr:from>
    <xdr:to>
      <xdr:col>6</xdr:col>
      <xdr:colOff>38100</xdr:colOff>
      <xdr:row>81</xdr:row>
      <xdr:rowOff>34037</xdr:rowOff>
    </xdr:to>
    <xdr:sp macro="" textlink="">
      <xdr:nvSpPr>
        <xdr:cNvPr id="244" name="楕円 243">
          <a:extLst>
            <a:ext uri="{FF2B5EF4-FFF2-40B4-BE49-F238E27FC236}">
              <a16:creationId xmlns:a16="http://schemas.microsoft.com/office/drawing/2014/main" id="{78E5B6FE-69AF-411F-97F2-E344772CFAF1}"/>
            </a:ext>
          </a:extLst>
        </xdr:cNvPr>
        <xdr:cNvSpPr/>
      </xdr:nvSpPr>
      <xdr:spPr>
        <a:xfrm>
          <a:off x="984250" y="133182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154687</xdr:rowOff>
    </xdr:from>
    <xdr:to>
      <xdr:col>10</xdr:col>
      <xdr:colOff>114300</xdr:colOff>
      <xdr:row>81</xdr:row>
      <xdr:rowOff>81535</xdr:rowOff>
    </xdr:to>
    <xdr:cxnSp macro="">
      <xdr:nvCxnSpPr>
        <xdr:cNvPr id="245" name="直線コネクタ 244">
          <a:extLst>
            <a:ext uri="{FF2B5EF4-FFF2-40B4-BE49-F238E27FC236}">
              <a16:creationId xmlns:a16="http://schemas.microsoft.com/office/drawing/2014/main" id="{9FB10BBE-B691-489E-90CF-4F04B19E0ED3}"/>
            </a:ext>
          </a:extLst>
        </xdr:cNvPr>
        <xdr:cNvCxnSpPr/>
      </xdr:nvCxnSpPr>
      <xdr:spPr>
        <a:xfrm>
          <a:off x="1028700" y="13369037"/>
          <a:ext cx="8001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246" name="n_1aveValue【福祉施設】&#10;有形固定資産減価償却率">
          <a:extLst>
            <a:ext uri="{FF2B5EF4-FFF2-40B4-BE49-F238E27FC236}">
              <a16:creationId xmlns:a16="http://schemas.microsoft.com/office/drawing/2014/main" id="{DFE70415-685D-4EC4-A899-C378DA539328}"/>
            </a:ext>
          </a:extLst>
        </xdr:cNvPr>
        <xdr:cNvSpPr txBox="1"/>
      </xdr:nvSpPr>
      <xdr:spPr>
        <a:xfrm>
          <a:off x="3239144" y="1311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247" name="n_2aveValue【福祉施設】&#10;有形固定資産減価償却率">
          <a:extLst>
            <a:ext uri="{FF2B5EF4-FFF2-40B4-BE49-F238E27FC236}">
              <a16:creationId xmlns:a16="http://schemas.microsoft.com/office/drawing/2014/main" id="{C7911A1D-5326-4E04-8E7C-3E8C36624264}"/>
            </a:ext>
          </a:extLst>
        </xdr:cNvPr>
        <xdr:cNvSpPr txBox="1"/>
      </xdr:nvSpPr>
      <xdr:spPr>
        <a:xfrm>
          <a:off x="2439044" y="130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248" name="n_3aveValue【福祉施設】&#10;有形固定資産減価償却率">
          <a:extLst>
            <a:ext uri="{FF2B5EF4-FFF2-40B4-BE49-F238E27FC236}">
              <a16:creationId xmlns:a16="http://schemas.microsoft.com/office/drawing/2014/main" id="{1933DBE3-66B5-4907-83E2-DE9AD3FDEAAB}"/>
            </a:ext>
          </a:extLst>
        </xdr:cNvPr>
        <xdr:cNvSpPr txBox="1"/>
      </xdr:nvSpPr>
      <xdr:spPr>
        <a:xfrm>
          <a:off x="1645294" y="12959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49" name="n_4aveValue【福祉施設】&#10;有形固定資産減価償却率">
          <a:extLst>
            <a:ext uri="{FF2B5EF4-FFF2-40B4-BE49-F238E27FC236}">
              <a16:creationId xmlns:a16="http://schemas.microsoft.com/office/drawing/2014/main" id="{910D9389-D8A1-43B2-B0AD-10AC7E523488}"/>
            </a:ext>
          </a:extLst>
        </xdr:cNvPr>
        <xdr:cNvSpPr txBox="1"/>
      </xdr:nvSpPr>
      <xdr:spPr>
        <a:xfrm>
          <a:off x="851544" y="1297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250" name="n_1mainValue【福祉施設】&#10;有形固定資産減価償却率">
          <a:extLst>
            <a:ext uri="{FF2B5EF4-FFF2-40B4-BE49-F238E27FC236}">
              <a16:creationId xmlns:a16="http://schemas.microsoft.com/office/drawing/2014/main" id="{A25DC6EC-E579-425A-B3F4-F7C12ED5EB5E}"/>
            </a:ext>
          </a:extLst>
        </xdr:cNvPr>
        <xdr:cNvSpPr txBox="1"/>
      </xdr:nvSpPr>
      <xdr:spPr>
        <a:xfrm>
          <a:off x="32391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123462</xdr:rowOff>
    </xdr:from>
    <xdr:ext cx="405111" cy="259045"/>
    <xdr:sp macro="" textlink="">
      <xdr:nvSpPr>
        <xdr:cNvPr id="251" name="n_2mainValue【福祉施設】&#10;有形固定資産減価償却率">
          <a:extLst>
            <a:ext uri="{FF2B5EF4-FFF2-40B4-BE49-F238E27FC236}">
              <a16:creationId xmlns:a16="http://schemas.microsoft.com/office/drawing/2014/main" id="{0B6C0F28-4415-4D38-AA01-6F76FA3F0D87}"/>
            </a:ext>
          </a:extLst>
        </xdr:cNvPr>
        <xdr:cNvSpPr txBox="1"/>
      </xdr:nvSpPr>
      <xdr:spPr>
        <a:xfrm>
          <a:off x="243904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252" name="n_3mainValue【福祉施設】&#10;有形固定資産減価償却率">
          <a:extLst>
            <a:ext uri="{FF2B5EF4-FFF2-40B4-BE49-F238E27FC236}">
              <a16:creationId xmlns:a16="http://schemas.microsoft.com/office/drawing/2014/main" id="{8BF211CE-F7FF-49CB-974D-4B8BB56D8E7A}"/>
            </a:ext>
          </a:extLst>
        </xdr:cNvPr>
        <xdr:cNvSpPr txBox="1"/>
      </xdr:nvSpPr>
      <xdr:spPr>
        <a:xfrm>
          <a:off x="164529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253" name="n_4mainValue【福祉施設】&#10;有形固定資産減価償却率">
          <a:extLst>
            <a:ext uri="{FF2B5EF4-FFF2-40B4-BE49-F238E27FC236}">
              <a16:creationId xmlns:a16="http://schemas.microsoft.com/office/drawing/2014/main" id="{A8830BFB-F685-4B8F-B487-D4631F612977}"/>
            </a:ext>
          </a:extLst>
        </xdr:cNvPr>
        <xdr:cNvSpPr txBox="1"/>
      </xdr:nvSpPr>
      <xdr:spPr>
        <a:xfrm>
          <a:off x="851544" y="1340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8F7C0A79-E920-459B-B044-D07462BC07A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B17E77F5-7D36-4A9B-B322-2D82351141B8}"/>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7C48DD11-498C-4E21-8DAA-218B722BF42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C3BB3212-E3D2-4524-9C00-255B72F96C1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384E6BF-86C4-48EB-9712-5A9E2361A32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3FAE8120-FDC5-438E-A0F7-0D1309CCD1A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EF76F6AD-4C0E-423F-8EFE-1E6DBCB1494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F62B75D9-532A-4A40-900F-3D493966143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28FA8B75-574D-42B1-8264-59428FCB149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27B94327-C234-4C20-822E-BE34E99CEF6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a:extLst>
            <a:ext uri="{FF2B5EF4-FFF2-40B4-BE49-F238E27FC236}">
              <a16:creationId xmlns:a16="http://schemas.microsoft.com/office/drawing/2014/main" id="{59D1DDEF-C34D-46B9-9EAE-7658E07AE6B4}"/>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B8AE09B5-23B0-49C5-A0B2-73C4692BA867}"/>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a:extLst>
            <a:ext uri="{FF2B5EF4-FFF2-40B4-BE49-F238E27FC236}">
              <a16:creationId xmlns:a16="http://schemas.microsoft.com/office/drawing/2014/main" id="{80D0EA87-E3C3-44DD-AAB5-FEF96CBCB7EC}"/>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id="{0FEEB72C-0A53-43C1-91B8-AB9B92CC0F96}"/>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a:extLst>
            <a:ext uri="{FF2B5EF4-FFF2-40B4-BE49-F238E27FC236}">
              <a16:creationId xmlns:a16="http://schemas.microsoft.com/office/drawing/2014/main" id="{EBF79F06-6A9D-404F-B483-40C37C87E082}"/>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id="{E2CE814A-B956-4F78-8324-86F16FCDE4E2}"/>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a:extLst>
            <a:ext uri="{FF2B5EF4-FFF2-40B4-BE49-F238E27FC236}">
              <a16:creationId xmlns:a16="http://schemas.microsoft.com/office/drawing/2014/main" id="{91CF9E38-7E36-4284-81E0-F1F963187F72}"/>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id="{14C800FA-7C9A-41FB-B9A9-2219ACAA9D2E}"/>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a:extLst>
            <a:ext uri="{FF2B5EF4-FFF2-40B4-BE49-F238E27FC236}">
              <a16:creationId xmlns:a16="http://schemas.microsoft.com/office/drawing/2014/main" id="{70DC1A11-EF71-4AF7-A927-69C3C3888324}"/>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a:extLst>
            <a:ext uri="{FF2B5EF4-FFF2-40B4-BE49-F238E27FC236}">
              <a16:creationId xmlns:a16="http://schemas.microsoft.com/office/drawing/2014/main" id="{EDA5B512-7D81-4D2E-8F05-332B6EDD36E7}"/>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a:extLst>
            <a:ext uri="{FF2B5EF4-FFF2-40B4-BE49-F238E27FC236}">
              <a16:creationId xmlns:a16="http://schemas.microsoft.com/office/drawing/2014/main" id="{490D1C97-C5F8-493D-B81A-D4CD957DE88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a:extLst>
            <a:ext uri="{FF2B5EF4-FFF2-40B4-BE49-F238E27FC236}">
              <a16:creationId xmlns:a16="http://schemas.microsoft.com/office/drawing/2014/main" id="{5AA2E164-D8CA-44ED-A05F-1BED1E55942C}"/>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DBE5F717-918C-4E79-81E9-43ABB737E2C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4A1D9C32-1196-43DC-8CCD-BE3B146AEAF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a:extLst>
            <a:ext uri="{FF2B5EF4-FFF2-40B4-BE49-F238E27FC236}">
              <a16:creationId xmlns:a16="http://schemas.microsoft.com/office/drawing/2014/main" id="{C4F1C85E-33B2-4580-9732-B27BFD36BCA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79" name="直線コネクタ 278">
          <a:extLst>
            <a:ext uri="{FF2B5EF4-FFF2-40B4-BE49-F238E27FC236}">
              <a16:creationId xmlns:a16="http://schemas.microsoft.com/office/drawing/2014/main" id="{69DBF381-972C-4568-A1F4-A9A85E9138DF}"/>
            </a:ext>
          </a:extLst>
        </xdr:cNvPr>
        <xdr:cNvCxnSpPr/>
      </xdr:nvCxnSpPr>
      <xdr:spPr>
        <a:xfrm flipV="1">
          <a:off x="9429115" y="12780011"/>
          <a:ext cx="0"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80" name="【福祉施設】&#10;一人当たり面積最小値テキスト">
          <a:extLst>
            <a:ext uri="{FF2B5EF4-FFF2-40B4-BE49-F238E27FC236}">
              <a16:creationId xmlns:a16="http://schemas.microsoft.com/office/drawing/2014/main" id="{925E6EF4-0854-419C-A436-93BFF3FD8A46}"/>
            </a:ext>
          </a:extLst>
        </xdr:cNvPr>
        <xdr:cNvSpPr txBox="1"/>
      </xdr:nvSpPr>
      <xdr:spPr>
        <a:xfrm>
          <a:off x="9467850" y="143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81" name="直線コネクタ 280">
          <a:extLst>
            <a:ext uri="{FF2B5EF4-FFF2-40B4-BE49-F238E27FC236}">
              <a16:creationId xmlns:a16="http://schemas.microsoft.com/office/drawing/2014/main" id="{72AF8FC0-14A4-43F5-A7B8-E79B029EEF3F}"/>
            </a:ext>
          </a:extLst>
        </xdr:cNvPr>
        <xdr:cNvCxnSpPr/>
      </xdr:nvCxnSpPr>
      <xdr:spPr>
        <a:xfrm>
          <a:off x="935990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82" name="【福祉施設】&#10;一人当たり面積最大値テキスト">
          <a:extLst>
            <a:ext uri="{FF2B5EF4-FFF2-40B4-BE49-F238E27FC236}">
              <a16:creationId xmlns:a16="http://schemas.microsoft.com/office/drawing/2014/main" id="{F708E3E4-5605-4AE6-921B-2DEE46016942}"/>
            </a:ext>
          </a:extLst>
        </xdr:cNvPr>
        <xdr:cNvSpPr txBox="1"/>
      </xdr:nvSpPr>
      <xdr:spPr>
        <a:xfrm>
          <a:off x="9467850" y="125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83" name="直線コネクタ 282">
          <a:extLst>
            <a:ext uri="{FF2B5EF4-FFF2-40B4-BE49-F238E27FC236}">
              <a16:creationId xmlns:a16="http://schemas.microsoft.com/office/drawing/2014/main" id="{3DAB0807-E4E5-4DC4-9CED-DE84E25AFE6C}"/>
            </a:ext>
          </a:extLst>
        </xdr:cNvPr>
        <xdr:cNvCxnSpPr/>
      </xdr:nvCxnSpPr>
      <xdr:spPr>
        <a:xfrm>
          <a:off x="935990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4" name="【福祉施設】&#10;一人当たり面積平均値テキスト">
          <a:extLst>
            <a:ext uri="{FF2B5EF4-FFF2-40B4-BE49-F238E27FC236}">
              <a16:creationId xmlns:a16="http://schemas.microsoft.com/office/drawing/2014/main" id="{D6CDE72C-5826-4E44-A450-B98D8B99E76A}"/>
            </a:ext>
          </a:extLst>
        </xdr:cNvPr>
        <xdr:cNvSpPr txBox="1"/>
      </xdr:nvSpPr>
      <xdr:spPr>
        <a:xfrm>
          <a:off x="9467850" y="1383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5" name="フローチャート: 判断 284">
          <a:extLst>
            <a:ext uri="{FF2B5EF4-FFF2-40B4-BE49-F238E27FC236}">
              <a16:creationId xmlns:a16="http://schemas.microsoft.com/office/drawing/2014/main" id="{0E189448-CCD5-489B-B36F-B220211F469C}"/>
            </a:ext>
          </a:extLst>
        </xdr:cNvPr>
        <xdr:cNvSpPr/>
      </xdr:nvSpPr>
      <xdr:spPr>
        <a:xfrm>
          <a:off x="9398000" y="13855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86" name="フローチャート: 判断 285">
          <a:extLst>
            <a:ext uri="{FF2B5EF4-FFF2-40B4-BE49-F238E27FC236}">
              <a16:creationId xmlns:a16="http://schemas.microsoft.com/office/drawing/2014/main" id="{353F2401-2B7B-446B-9664-3F8EBBD2C18A}"/>
            </a:ext>
          </a:extLst>
        </xdr:cNvPr>
        <xdr:cNvSpPr/>
      </xdr:nvSpPr>
      <xdr:spPr>
        <a:xfrm>
          <a:off x="8636000" y="1389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87" name="フローチャート: 判断 286">
          <a:extLst>
            <a:ext uri="{FF2B5EF4-FFF2-40B4-BE49-F238E27FC236}">
              <a16:creationId xmlns:a16="http://schemas.microsoft.com/office/drawing/2014/main" id="{2734B608-4C23-4C4B-8DE8-DF48B9B4E78D}"/>
            </a:ext>
          </a:extLst>
        </xdr:cNvPr>
        <xdr:cNvSpPr/>
      </xdr:nvSpPr>
      <xdr:spPr>
        <a:xfrm>
          <a:off x="7842250" y="138718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88" name="フローチャート: 判断 287">
          <a:extLst>
            <a:ext uri="{FF2B5EF4-FFF2-40B4-BE49-F238E27FC236}">
              <a16:creationId xmlns:a16="http://schemas.microsoft.com/office/drawing/2014/main" id="{0574FE86-3948-4707-A03C-46AAFA85F713}"/>
            </a:ext>
          </a:extLst>
        </xdr:cNvPr>
        <xdr:cNvSpPr/>
      </xdr:nvSpPr>
      <xdr:spPr>
        <a:xfrm>
          <a:off x="7029450" y="13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89" name="フローチャート: 判断 288">
          <a:extLst>
            <a:ext uri="{FF2B5EF4-FFF2-40B4-BE49-F238E27FC236}">
              <a16:creationId xmlns:a16="http://schemas.microsoft.com/office/drawing/2014/main" id="{6286BEE2-CA92-4066-AE52-DFFB18BD246F}"/>
            </a:ext>
          </a:extLst>
        </xdr:cNvPr>
        <xdr:cNvSpPr/>
      </xdr:nvSpPr>
      <xdr:spPr>
        <a:xfrm>
          <a:off x="62357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DD7E3A1-0F51-41E5-9D24-058A5F9B57D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DDDACF8-7F1D-4695-9DD0-51D3C172D5B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C270A5A-1992-4A8C-B993-928005651B3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593AF12-E0DC-4CD9-8BBF-ADA5FDAE8D8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A078373-ED64-466B-BD12-9CE4D99DD86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113030</xdr:rowOff>
    </xdr:from>
    <xdr:to>
      <xdr:col>55</xdr:col>
      <xdr:colOff>50800</xdr:colOff>
      <xdr:row>82</xdr:row>
      <xdr:rowOff>43180</xdr:rowOff>
    </xdr:to>
    <xdr:sp macro="" textlink="">
      <xdr:nvSpPr>
        <xdr:cNvPr id="295" name="楕円 294">
          <a:extLst>
            <a:ext uri="{FF2B5EF4-FFF2-40B4-BE49-F238E27FC236}">
              <a16:creationId xmlns:a16="http://schemas.microsoft.com/office/drawing/2014/main" id="{CA5BCAC6-B668-4C8E-A04D-0247764F0E02}"/>
            </a:ext>
          </a:extLst>
        </xdr:cNvPr>
        <xdr:cNvSpPr/>
      </xdr:nvSpPr>
      <xdr:spPr>
        <a:xfrm>
          <a:off x="9398000" y="13492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135907</xdr:rowOff>
    </xdr:from>
    <xdr:ext cx="469744" cy="259045"/>
    <xdr:sp macro="" textlink="">
      <xdr:nvSpPr>
        <xdr:cNvPr id="296" name="【福祉施設】&#10;一人当たり面積該当値テキスト">
          <a:extLst>
            <a:ext uri="{FF2B5EF4-FFF2-40B4-BE49-F238E27FC236}">
              <a16:creationId xmlns:a16="http://schemas.microsoft.com/office/drawing/2014/main" id="{B2AED297-5B1A-4F5D-A928-AE59E68F2C6C}"/>
            </a:ext>
          </a:extLst>
        </xdr:cNvPr>
        <xdr:cNvSpPr txBox="1"/>
      </xdr:nvSpPr>
      <xdr:spPr>
        <a:xfrm>
          <a:off x="946785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47716</xdr:rowOff>
    </xdr:from>
    <xdr:to>
      <xdr:col>50</xdr:col>
      <xdr:colOff>165100</xdr:colOff>
      <xdr:row>80</xdr:row>
      <xdr:rowOff>149316</xdr:rowOff>
    </xdr:to>
    <xdr:sp macro="" textlink="">
      <xdr:nvSpPr>
        <xdr:cNvPr id="297" name="楕円 296">
          <a:extLst>
            <a:ext uri="{FF2B5EF4-FFF2-40B4-BE49-F238E27FC236}">
              <a16:creationId xmlns:a16="http://schemas.microsoft.com/office/drawing/2014/main" id="{2BFD925F-D2A1-4EA0-B6D1-4844873CC83E}"/>
            </a:ext>
          </a:extLst>
        </xdr:cNvPr>
        <xdr:cNvSpPr/>
      </xdr:nvSpPr>
      <xdr:spPr>
        <a:xfrm>
          <a:off x="8636000" y="132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98516</xdr:rowOff>
    </xdr:from>
    <xdr:to>
      <xdr:col>55</xdr:col>
      <xdr:colOff>0</xdr:colOff>
      <xdr:row>81</xdr:row>
      <xdr:rowOff>163830</xdr:rowOff>
    </xdr:to>
    <xdr:cxnSp macro="">
      <xdr:nvCxnSpPr>
        <xdr:cNvPr id="298" name="直線コネクタ 297">
          <a:extLst>
            <a:ext uri="{FF2B5EF4-FFF2-40B4-BE49-F238E27FC236}">
              <a16:creationId xmlns:a16="http://schemas.microsoft.com/office/drawing/2014/main" id="{CF0CFF35-6A05-4294-93CA-051024A808E3}"/>
            </a:ext>
          </a:extLst>
        </xdr:cNvPr>
        <xdr:cNvCxnSpPr/>
      </xdr:nvCxnSpPr>
      <xdr:spPr>
        <a:xfrm>
          <a:off x="8686800" y="13312866"/>
          <a:ext cx="742950" cy="2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75474</xdr:rowOff>
    </xdr:from>
    <xdr:to>
      <xdr:col>46</xdr:col>
      <xdr:colOff>38100</xdr:colOff>
      <xdr:row>81</xdr:row>
      <xdr:rowOff>5624</xdr:rowOff>
    </xdr:to>
    <xdr:sp macro="" textlink="">
      <xdr:nvSpPr>
        <xdr:cNvPr id="299" name="楕円 298">
          <a:extLst>
            <a:ext uri="{FF2B5EF4-FFF2-40B4-BE49-F238E27FC236}">
              <a16:creationId xmlns:a16="http://schemas.microsoft.com/office/drawing/2014/main" id="{3748D7BF-3052-4CFA-9DA1-AA7AFE6AC7F9}"/>
            </a:ext>
          </a:extLst>
        </xdr:cNvPr>
        <xdr:cNvSpPr/>
      </xdr:nvSpPr>
      <xdr:spPr>
        <a:xfrm>
          <a:off x="7842250" y="13289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98516</xdr:rowOff>
    </xdr:from>
    <xdr:to>
      <xdr:col>50</xdr:col>
      <xdr:colOff>114300</xdr:colOff>
      <xdr:row>80</xdr:row>
      <xdr:rowOff>126274</xdr:rowOff>
    </xdr:to>
    <xdr:cxnSp macro="">
      <xdr:nvCxnSpPr>
        <xdr:cNvPr id="300" name="直線コネクタ 299">
          <a:extLst>
            <a:ext uri="{FF2B5EF4-FFF2-40B4-BE49-F238E27FC236}">
              <a16:creationId xmlns:a16="http://schemas.microsoft.com/office/drawing/2014/main" id="{E4202BB8-397A-4A81-8406-B264B2BCD8B0}"/>
            </a:ext>
          </a:extLst>
        </xdr:cNvPr>
        <xdr:cNvCxnSpPr/>
      </xdr:nvCxnSpPr>
      <xdr:spPr>
        <a:xfrm flipV="1">
          <a:off x="7886700" y="13312866"/>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01" name="楕円 300">
          <a:extLst>
            <a:ext uri="{FF2B5EF4-FFF2-40B4-BE49-F238E27FC236}">
              <a16:creationId xmlns:a16="http://schemas.microsoft.com/office/drawing/2014/main" id="{98F9AD6F-2969-4AA2-B1CE-24F863401706}"/>
            </a:ext>
          </a:extLst>
        </xdr:cNvPr>
        <xdr:cNvSpPr/>
      </xdr:nvSpPr>
      <xdr:spPr>
        <a:xfrm>
          <a:off x="702945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126274</xdr:rowOff>
    </xdr:from>
    <xdr:to>
      <xdr:col>45</xdr:col>
      <xdr:colOff>177800</xdr:colOff>
      <xdr:row>80</xdr:row>
      <xdr:rowOff>152400</xdr:rowOff>
    </xdr:to>
    <xdr:cxnSp macro="">
      <xdr:nvCxnSpPr>
        <xdr:cNvPr id="302" name="直線コネクタ 301">
          <a:extLst>
            <a:ext uri="{FF2B5EF4-FFF2-40B4-BE49-F238E27FC236}">
              <a16:creationId xmlns:a16="http://schemas.microsoft.com/office/drawing/2014/main" id="{91ADB022-346D-462D-BF16-3D348A6C6857}"/>
            </a:ext>
          </a:extLst>
        </xdr:cNvPr>
        <xdr:cNvCxnSpPr/>
      </xdr:nvCxnSpPr>
      <xdr:spPr>
        <a:xfrm flipV="1">
          <a:off x="7080250" y="1334062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160382</xdr:rowOff>
    </xdr:from>
    <xdr:to>
      <xdr:col>36</xdr:col>
      <xdr:colOff>165100</xdr:colOff>
      <xdr:row>82</xdr:row>
      <xdr:rowOff>90532</xdr:rowOff>
    </xdr:to>
    <xdr:sp macro="" textlink="">
      <xdr:nvSpPr>
        <xdr:cNvPr id="303" name="楕円 302">
          <a:extLst>
            <a:ext uri="{FF2B5EF4-FFF2-40B4-BE49-F238E27FC236}">
              <a16:creationId xmlns:a16="http://schemas.microsoft.com/office/drawing/2014/main" id="{A68783E4-1C59-4D0D-8AA6-49F78727CD8D}"/>
            </a:ext>
          </a:extLst>
        </xdr:cNvPr>
        <xdr:cNvSpPr/>
      </xdr:nvSpPr>
      <xdr:spPr>
        <a:xfrm>
          <a:off x="6235700" y="13539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82</xdr:row>
      <xdr:rowOff>39732</xdr:rowOff>
    </xdr:to>
    <xdr:cxnSp macro="">
      <xdr:nvCxnSpPr>
        <xdr:cNvPr id="304" name="直線コネクタ 303">
          <a:extLst>
            <a:ext uri="{FF2B5EF4-FFF2-40B4-BE49-F238E27FC236}">
              <a16:creationId xmlns:a16="http://schemas.microsoft.com/office/drawing/2014/main" id="{7C467394-B268-499D-9F40-EC36A051EEBA}"/>
            </a:ext>
          </a:extLst>
        </xdr:cNvPr>
        <xdr:cNvCxnSpPr/>
      </xdr:nvCxnSpPr>
      <xdr:spPr>
        <a:xfrm flipV="1">
          <a:off x="6286500" y="13366750"/>
          <a:ext cx="793750" cy="2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05" name="n_1aveValue【福祉施設】&#10;一人当たり面積">
          <a:extLst>
            <a:ext uri="{FF2B5EF4-FFF2-40B4-BE49-F238E27FC236}">
              <a16:creationId xmlns:a16="http://schemas.microsoft.com/office/drawing/2014/main" id="{33C72161-9298-41A3-8432-5CEFF01444F2}"/>
            </a:ext>
          </a:extLst>
        </xdr:cNvPr>
        <xdr:cNvSpPr txBox="1"/>
      </xdr:nvSpPr>
      <xdr:spPr>
        <a:xfrm>
          <a:off x="8458277" y="1398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89825</xdr:rowOff>
    </xdr:from>
    <xdr:ext cx="469744" cy="259045"/>
    <xdr:sp macro="" textlink="">
      <xdr:nvSpPr>
        <xdr:cNvPr id="306" name="n_2aveValue【福祉施設】&#10;一人当たり面積">
          <a:extLst>
            <a:ext uri="{FF2B5EF4-FFF2-40B4-BE49-F238E27FC236}">
              <a16:creationId xmlns:a16="http://schemas.microsoft.com/office/drawing/2014/main" id="{5A3787DE-0BE7-4DDB-B1E9-3355A3920650}"/>
            </a:ext>
          </a:extLst>
        </xdr:cNvPr>
        <xdr:cNvSpPr txBox="1"/>
      </xdr:nvSpPr>
      <xdr:spPr>
        <a:xfrm>
          <a:off x="7677227" y="1396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07" name="n_3aveValue【福祉施設】&#10;一人当たり面積">
          <a:extLst>
            <a:ext uri="{FF2B5EF4-FFF2-40B4-BE49-F238E27FC236}">
              <a16:creationId xmlns:a16="http://schemas.microsoft.com/office/drawing/2014/main" id="{0F404CFE-DB44-4F45-9216-293E81494ADF}"/>
            </a:ext>
          </a:extLst>
        </xdr:cNvPr>
        <xdr:cNvSpPr txBox="1"/>
      </xdr:nvSpPr>
      <xdr:spPr>
        <a:xfrm>
          <a:off x="6864427" y="139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150240</xdr:rowOff>
    </xdr:from>
    <xdr:ext cx="469744" cy="259045"/>
    <xdr:sp macro="" textlink="">
      <xdr:nvSpPr>
        <xdr:cNvPr id="308" name="n_4aveValue【福祉施設】&#10;一人当たり面積">
          <a:extLst>
            <a:ext uri="{FF2B5EF4-FFF2-40B4-BE49-F238E27FC236}">
              <a16:creationId xmlns:a16="http://schemas.microsoft.com/office/drawing/2014/main" id="{D6E69653-218E-43DD-B6AA-CE842F1C1170}"/>
            </a:ext>
          </a:extLst>
        </xdr:cNvPr>
        <xdr:cNvSpPr txBox="1"/>
      </xdr:nvSpPr>
      <xdr:spPr>
        <a:xfrm>
          <a:off x="6070677" y="138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165843</xdr:rowOff>
    </xdr:from>
    <xdr:ext cx="469744" cy="259045"/>
    <xdr:sp macro="" textlink="">
      <xdr:nvSpPr>
        <xdr:cNvPr id="309" name="n_1mainValue【福祉施設】&#10;一人当たり面積">
          <a:extLst>
            <a:ext uri="{FF2B5EF4-FFF2-40B4-BE49-F238E27FC236}">
              <a16:creationId xmlns:a16="http://schemas.microsoft.com/office/drawing/2014/main" id="{74839397-7184-41A6-9B65-7CFA433DF2CC}"/>
            </a:ext>
          </a:extLst>
        </xdr:cNvPr>
        <xdr:cNvSpPr txBox="1"/>
      </xdr:nvSpPr>
      <xdr:spPr>
        <a:xfrm>
          <a:off x="8458277" y="130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22151</xdr:rowOff>
    </xdr:from>
    <xdr:ext cx="469744" cy="259045"/>
    <xdr:sp macro="" textlink="">
      <xdr:nvSpPr>
        <xdr:cNvPr id="310" name="n_2mainValue【福祉施設】&#10;一人当たり面積">
          <a:extLst>
            <a:ext uri="{FF2B5EF4-FFF2-40B4-BE49-F238E27FC236}">
              <a16:creationId xmlns:a16="http://schemas.microsoft.com/office/drawing/2014/main" id="{A5E2BCE1-16F7-4226-B198-7273AC93173D}"/>
            </a:ext>
          </a:extLst>
        </xdr:cNvPr>
        <xdr:cNvSpPr txBox="1"/>
      </xdr:nvSpPr>
      <xdr:spPr>
        <a:xfrm>
          <a:off x="7677227" y="130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11" name="n_3mainValue【福祉施設】&#10;一人当たり面積">
          <a:extLst>
            <a:ext uri="{FF2B5EF4-FFF2-40B4-BE49-F238E27FC236}">
              <a16:creationId xmlns:a16="http://schemas.microsoft.com/office/drawing/2014/main" id="{0DA618A1-009E-4DB7-ACD3-4027BE706300}"/>
            </a:ext>
          </a:extLst>
        </xdr:cNvPr>
        <xdr:cNvSpPr txBox="1"/>
      </xdr:nvSpPr>
      <xdr:spPr>
        <a:xfrm>
          <a:off x="6864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107059</xdr:rowOff>
    </xdr:from>
    <xdr:ext cx="469744" cy="259045"/>
    <xdr:sp macro="" textlink="">
      <xdr:nvSpPr>
        <xdr:cNvPr id="312" name="n_4mainValue【福祉施設】&#10;一人当たり面積">
          <a:extLst>
            <a:ext uri="{FF2B5EF4-FFF2-40B4-BE49-F238E27FC236}">
              <a16:creationId xmlns:a16="http://schemas.microsoft.com/office/drawing/2014/main" id="{60466A58-8C31-439C-A06F-25CB2697706C}"/>
            </a:ext>
          </a:extLst>
        </xdr:cNvPr>
        <xdr:cNvSpPr txBox="1"/>
      </xdr:nvSpPr>
      <xdr:spPr>
        <a:xfrm>
          <a:off x="6070677" y="1332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117ED7E3-2156-4012-9371-CA114924D02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60F86EC3-4C59-4B51-A597-516755FF472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12C0FD64-EC62-4A23-A0CD-C9C3F25831A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C56B6DB5-EFC1-4843-B486-781F37FAC41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452213E7-C74A-442B-9173-02C98EB954D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32FD036D-23D5-4683-93DA-7A4DCCAB893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665E9C95-8D40-45E6-B434-C1BF1BB07BC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552FF714-C1B6-4DB4-A784-D8202E377DB7}"/>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345D03A0-9788-4A62-9EB4-441D67C8513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DF9A4533-0374-466F-A973-CAB64708AE3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3" name="テキスト ボックス 322">
          <a:extLst>
            <a:ext uri="{FF2B5EF4-FFF2-40B4-BE49-F238E27FC236}">
              <a16:creationId xmlns:a16="http://schemas.microsoft.com/office/drawing/2014/main" id="{30DA09D3-3896-47A5-B7E5-067A27CC7D96}"/>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a:extLst>
            <a:ext uri="{FF2B5EF4-FFF2-40B4-BE49-F238E27FC236}">
              <a16:creationId xmlns:a16="http://schemas.microsoft.com/office/drawing/2014/main" id="{9D687D8F-1A54-49C3-B6C7-3259567DB7A3}"/>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5" name="テキスト ボックス 324">
          <a:extLst>
            <a:ext uri="{FF2B5EF4-FFF2-40B4-BE49-F238E27FC236}">
              <a16:creationId xmlns:a16="http://schemas.microsoft.com/office/drawing/2014/main" id="{7B198180-C9D8-493E-9294-C99E2C1CDF46}"/>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a:extLst>
            <a:ext uri="{FF2B5EF4-FFF2-40B4-BE49-F238E27FC236}">
              <a16:creationId xmlns:a16="http://schemas.microsoft.com/office/drawing/2014/main" id="{2595C212-9CDF-423B-917E-B8AB18AB02D1}"/>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a:extLst>
            <a:ext uri="{FF2B5EF4-FFF2-40B4-BE49-F238E27FC236}">
              <a16:creationId xmlns:a16="http://schemas.microsoft.com/office/drawing/2014/main" id="{05B548B8-EF1B-4FBF-9993-9FD1E6B04577}"/>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a:extLst>
            <a:ext uri="{FF2B5EF4-FFF2-40B4-BE49-F238E27FC236}">
              <a16:creationId xmlns:a16="http://schemas.microsoft.com/office/drawing/2014/main" id="{DDDEEE8A-49B9-4E49-AF26-EEA11A61D22B}"/>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a:extLst>
            <a:ext uri="{FF2B5EF4-FFF2-40B4-BE49-F238E27FC236}">
              <a16:creationId xmlns:a16="http://schemas.microsoft.com/office/drawing/2014/main" id="{4FA1E3E7-154F-4C35-AB0D-BA285464203E}"/>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a:extLst>
            <a:ext uri="{FF2B5EF4-FFF2-40B4-BE49-F238E27FC236}">
              <a16:creationId xmlns:a16="http://schemas.microsoft.com/office/drawing/2014/main" id="{C8A231A9-E142-4AEE-8ED8-02FAAAB72027}"/>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a:extLst>
            <a:ext uri="{FF2B5EF4-FFF2-40B4-BE49-F238E27FC236}">
              <a16:creationId xmlns:a16="http://schemas.microsoft.com/office/drawing/2014/main" id="{2B4973E1-6719-4B8C-B732-34A942E027F3}"/>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0E3B439A-6AEA-4F49-A78F-86A8F9D0A41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3" name="テキスト ボックス 332">
          <a:extLst>
            <a:ext uri="{FF2B5EF4-FFF2-40B4-BE49-F238E27FC236}">
              <a16:creationId xmlns:a16="http://schemas.microsoft.com/office/drawing/2014/main" id="{C740884F-12BB-4791-BB14-BB932DAD10EB}"/>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a:extLst>
            <a:ext uri="{FF2B5EF4-FFF2-40B4-BE49-F238E27FC236}">
              <a16:creationId xmlns:a16="http://schemas.microsoft.com/office/drawing/2014/main" id="{B9B82177-76BF-477D-9B28-03730184BF55}"/>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35" name="直線コネクタ 334">
          <a:extLst>
            <a:ext uri="{FF2B5EF4-FFF2-40B4-BE49-F238E27FC236}">
              <a16:creationId xmlns:a16="http://schemas.microsoft.com/office/drawing/2014/main" id="{C59F2A79-2844-485E-AD41-A70F3ADE241A}"/>
            </a:ext>
          </a:extLst>
        </xdr:cNvPr>
        <xdr:cNvCxnSpPr/>
      </xdr:nvCxnSpPr>
      <xdr:spPr>
        <a:xfrm flipV="1">
          <a:off x="4177665" y="167525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36" name="【市民会館】&#10;有形固定資産減価償却率最小値テキスト">
          <a:extLst>
            <a:ext uri="{FF2B5EF4-FFF2-40B4-BE49-F238E27FC236}">
              <a16:creationId xmlns:a16="http://schemas.microsoft.com/office/drawing/2014/main" id="{A57D5C99-706B-4E95-893D-B4AA4E67C2F7}"/>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7" name="直線コネクタ 336">
          <a:extLst>
            <a:ext uri="{FF2B5EF4-FFF2-40B4-BE49-F238E27FC236}">
              <a16:creationId xmlns:a16="http://schemas.microsoft.com/office/drawing/2014/main" id="{FF66F4DC-B0C6-466A-9D69-E80BDC91FA22}"/>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38" name="【市民会館】&#10;有形固定資産減価償却率最大値テキスト">
          <a:extLst>
            <a:ext uri="{FF2B5EF4-FFF2-40B4-BE49-F238E27FC236}">
              <a16:creationId xmlns:a16="http://schemas.microsoft.com/office/drawing/2014/main" id="{12000C17-8F37-4BED-9F5A-8CC9F443F078}"/>
            </a:ext>
          </a:extLst>
        </xdr:cNvPr>
        <xdr:cNvSpPr txBox="1"/>
      </xdr:nvSpPr>
      <xdr:spPr>
        <a:xfrm>
          <a:off x="4216400" y="1652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39" name="直線コネクタ 338">
          <a:extLst>
            <a:ext uri="{FF2B5EF4-FFF2-40B4-BE49-F238E27FC236}">
              <a16:creationId xmlns:a16="http://schemas.microsoft.com/office/drawing/2014/main" id="{D607B22C-BDF9-42D9-99D1-AC353F3388B6}"/>
            </a:ext>
          </a:extLst>
        </xdr:cNvPr>
        <xdr:cNvCxnSpPr/>
      </xdr:nvCxnSpPr>
      <xdr:spPr>
        <a:xfrm>
          <a:off x="4108450" y="1675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340" name="【市民会館】&#10;有形固定資産減価償却率平均値テキスト">
          <a:extLst>
            <a:ext uri="{FF2B5EF4-FFF2-40B4-BE49-F238E27FC236}">
              <a16:creationId xmlns:a16="http://schemas.microsoft.com/office/drawing/2014/main" id="{BA0404AB-5A28-4B9A-A251-905B585CEF70}"/>
            </a:ext>
          </a:extLst>
        </xdr:cNvPr>
        <xdr:cNvSpPr txBox="1"/>
      </xdr:nvSpPr>
      <xdr:spPr>
        <a:xfrm>
          <a:off x="4216400" y="17007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341" name="フローチャート: 判断 340">
          <a:extLst>
            <a:ext uri="{FF2B5EF4-FFF2-40B4-BE49-F238E27FC236}">
              <a16:creationId xmlns:a16="http://schemas.microsoft.com/office/drawing/2014/main" id="{F0E5ABEE-7969-4162-A04C-18B5B43A6460}"/>
            </a:ext>
          </a:extLst>
        </xdr:cNvPr>
        <xdr:cNvSpPr/>
      </xdr:nvSpPr>
      <xdr:spPr>
        <a:xfrm>
          <a:off x="4127500" y="1702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342" name="フローチャート: 判断 341">
          <a:extLst>
            <a:ext uri="{FF2B5EF4-FFF2-40B4-BE49-F238E27FC236}">
              <a16:creationId xmlns:a16="http://schemas.microsoft.com/office/drawing/2014/main" id="{5A1BF144-FD6C-4F96-AFC5-03711EB257C1}"/>
            </a:ext>
          </a:extLst>
        </xdr:cNvPr>
        <xdr:cNvSpPr/>
      </xdr:nvSpPr>
      <xdr:spPr>
        <a:xfrm>
          <a:off x="3384550" y="17056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343" name="フローチャート: 判断 342">
          <a:extLst>
            <a:ext uri="{FF2B5EF4-FFF2-40B4-BE49-F238E27FC236}">
              <a16:creationId xmlns:a16="http://schemas.microsoft.com/office/drawing/2014/main" id="{815C61B7-AEFB-40F9-862F-0AC4F0CD5998}"/>
            </a:ext>
          </a:extLst>
        </xdr:cNvPr>
        <xdr:cNvSpPr/>
      </xdr:nvSpPr>
      <xdr:spPr>
        <a:xfrm>
          <a:off x="2571750" y="1701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344" name="フローチャート: 判断 343">
          <a:extLst>
            <a:ext uri="{FF2B5EF4-FFF2-40B4-BE49-F238E27FC236}">
              <a16:creationId xmlns:a16="http://schemas.microsoft.com/office/drawing/2014/main" id="{5CF2B27D-49F5-4AA1-932E-5884C36BE2DF}"/>
            </a:ext>
          </a:extLst>
        </xdr:cNvPr>
        <xdr:cNvSpPr/>
      </xdr:nvSpPr>
      <xdr:spPr>
        <a:xfrm>
          <a:off x="1778000" y="169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345" name="フローチャート: 判断 344">
          <a:extLst>
            <a:ext uri="{FF2B5EF4-FFF2-40B4-BE49-F238E27FC236}">
              <a16:creationId xmlns:a16="http://schemas.microsoft.com/office/drawing/2014/main" id="{719F774E-5AEA-409E-942A-7964C669E927}"/>
            </a:ext>
          </a:extLst>
        </xdr:cNvPr>
        <xdr:cNvSpPr/>
      </xdr:nvSpPr>
      <xdr:spPr>
        <a:xfrm>
          <a:off x="984250" y="1709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8AE94B86-D050-4944-A235-EA5A9170A242}"/>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434617CF-BD5D-4D8E-AFC7-0F58E5903C49}"/>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4D6C0615-6D3C-46A6-B472-62C9D3BA24F3}"/>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50F82F23-06E8-4BAE-9704-67F97A119AE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F897371B-4989-4F11-B9D5-BFA8F8531F0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146558</xdr:rowOff>
    </xdr:from>
    <xdr:to>
      <xdr:col>24</xdr:col>
      <xdr:colOff>114300</xdr:colOff>
      <xdr:row>102</xdr:row>
      <xdr:rowOff>76708</xdr:rowOff>
    </xdr:to>
    <xdr:sp macro="" textlink="">
      <xdr:nvSpPr>
        <xdr:cNvPr id="351" name="楕円 350">
          <a:extLst>
            <a:ext uri="{FF2B5EF4-FFF2-40B4-BE49-F238E27FC236}">
              <a16:creationId xmlns:a16="http://schemas.microsoft.com/office/drawing/2014/main" id="{ED795F97-859D-4B41-9DF3-63C2EA154377}"/>
            </a:ext>
          </a:extLst>
        </xdr:cNvPr>
        <xdr:cNvSpPr/>
      </xdr:nvSpPr>
      <xdr:spPr>
        <a:xfrm>
          <a:off x="4127500" y="168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169435</xdr:rowOff>
    </xdr:from>
    <xdr:ext cx="405111" cy="259045"/>
    <xdr:sp macro="" textlink="">
      <xdr:nvSpPr>
        <xdr:cNvPr id="352" name="【市民会館】&#10;有形固定資産減価償却率該当値テキスト">
          <a:extLst>
            <a:ext uri="{FF2B5EF4-FFF2-40B4-BE49-F238E27FC236}">
              <a16:creationId xmlns:a16="http://schemas.microsoft.com/office/drawing/2014/main" id="{0276903F-D36C-4A07-972D-70F8CDC1B26D}"/>
            </a:ext>
          </a:extLst>
        </xdr:cNvPr>
        <xdr:cNvSpPr txBox="1"/>
      </xdr:nvSpPr>
      <xdr:spPr>
        <a:xfrm>
          <a:off x="4216400" y="1674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96265</xdr:rowOff>
    </xdr:from>
    <xdr:to>
      <xdr:col>20</xdr:col>
      <xdr:colOff>38100</xdr:colOff>
      <xdr:row>102</xdr:row>
      <xdr:rowOff>26415</xdr:rowOff>
    </xdr:to>
    <xdr:sp macro="" textlink="">
      <xdr:nvSpPr>
        <xdr:cNvPr id="353" name="楕円 352">
          <a:extLst>
            <a:ext uri="{FF2B5EF4-FFF2-40B4-BE49-F238E27FC236}">
              <a16:creationId xmlns:a16="http://schemas.microsoft.com/office/drawing/2014/main" id="{D6D1CF43-20EE-4279-AFCD-064C09D987E0}"/>
            </a:ext>
          </a:extLst>
        </xdr:cNvPr>
        <xdr:cNvSpPr/>
      </xdr:nvSpPr>
      <xdr:spPr>
        <a:xfrm>
          <a:off x="3384550" y="16841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147065</xdr:rowOff>
    </xdr:from>
    <xdr:to>
      <xdr:col>24</xdr:col>
      <xdr:colOff>63500</xdr:colOff>
      <xdr:row>102</xdr:row>
      <xdr:rowOff>25908</xdr:rowOff>
    </xdr:to>
    <xdr:cxnSp macro="">
      <xdr:nvCxnSpPr>
        <xdr:cNvPr id="354" name="直線コネクタ 353">
          <a:extLst>
            <a:ext uri="{FF2B5EF4-FFF2-40B4-BE49-F238E27FC236}">
              <a16:creationId xmlns:a16="http://schemas.microsoft.com/office/drawing/2014/main" id="{F5ABECB7-A9F6-4813-A743-E2D8C7CB7BFE}"/>
            </a:ext>
          </a:extLst>
        </xdr:cNvPr>
        <xdr:cNvCxnSpPr/>
      </xdr:nvCxnSpPr>
      <xdr:spPr>
        <a:xfrm>
          <a:off x="3429000" y="16892015"/>
          <a:ext cx="7493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45974</xdr:rowOff>
    </xdr:from>
    <xdr:to>
      <xdr:col>15</xdr:col>
      <xdr:colOff>101600</xdr:colOff>
      <xdr:row>101</xdr:row>
      <xdr:rowOff>147574</xdr:rowOff>
    </xdr:to>
    <xdr:sp macro="" textlink="">
      <xdr:nvSpPr>
        <xdr:cNvPr id="355" name="楕円 354">
          <a:extLst>
            <a:ext uri="{FF2B5EF4-FFF2-40B4-BE49-F238E27FC236}">
              <a16:creationId xmlns:a16="http://schemas.microsoft.com/office/drawing/2014/main" id="{7B4869C9-14B6-4783-9BE0-75B9D66B15F5}"/>
            </a:ext>
          </a:extLst>
        </xdr:cNvPr>
        <xdr:cNvSpPr/>
      </xdr:nvSpPr>
      <xdr:spPr>
        <a:xfrm>
          <a:off x="2571750" y="167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96774</xdr:rowOff>
    </xdr:from>
    <xdr:to>
      <xdr:col>19</xdr:col>
      <xdr:colOff>177800</xdr:colOff>
      <xdr:row>101</xdr:row>
      <xdr:rowOff>147065</xdr:rowOff>
    </xdr:to>
    <xdr:cxnSp macro="">
      <xdr:nvCxnSpPr>
        <xdr:cNvPr id="356" name="直線コネクタ 355">
          <a:extLst>
            <a:ext uri="{FF2B5EF4-FFF2-40B4-BE49-F238E27FC236}">
              <a16:creationId xmlns:a16="http://schemas.microsoft.com/office/drawing/2014/main" id="{3ED26F9E-4E9B-4630-AEA7-3E45D3E80825}"/>
            </a:ext>
          </a:extLst>
        </xdr:cNvPr>
        <xdr:cNvCxnSpPr/>
      </xdr:nvCxnSpPr>
      <xdr:spPr>
        <a:xfrm>
          <a:off x="2622550" y="16841724"/>
          <a:ext cx="8064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45974</xdr:rowOff>
    </xdr:from>
    <xdr:to>
      <xdr:col>10</xdr:col>
      <xdr:colOff>165100</xdr:colOff>
      <xdr:row>101</xdr:row>
      <xdr:rowOff>147574</xdr:rowOff>
    </xdr:to>
    <xdr:sp macro="" textlink="">
      <xdr:nvSpPr>
        <xdr:cNvPr id="357" name="楕円 356">
          <a:extLst>
            <a:ext uri="{FF2B5EF4-FFF2-40B4-BE49-F238E27FC236}">
              <a16:creationId xmlns:a16="http://schemas.microsoft.com/office/drawing/2014/main" id="{A6E25C26-A410-4C07-AE2A-5B270E45EAC2}"/>
            </a:ext>
          </a:extLst>
        </xdr:cNvPr>
        <xdr:cNvSpPr/>
      </xdr:nvSpPr>
      <xdr:spPr>
        <a:xfrm>
          <a:off x="1778000" y="167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96774</xdr:rowOff>
    </xdr:from>
    <xdr:to>
      <xdr:col>15</xdr:col>
      <xdr:colOff>50800</xdr:colOff>
      <xdr:row>101</xdr:row>
      <xdr:rowOff>96774</xdr:rowOff>
    </xdr:to>
    <xdr:cxnSp macro="">
      <xdr:nvCxnSpPr>
        <xdr:cNvPr id="358" name="直線コネクタ 357">
          <a:extLst>
            <a:ext uri="{FF2B5EF4-FFF2-40B4-BE49-F238E27FC236}">
              <a16:creationId xmlns:a16="http://schemas.microsoft.com/office/drawing/2014/main" id="{6CA69B1B-8DB7-46FC-9567-1A32A4AB9F62}"/>
            </a:ext>
          </a:extLst>
        </xdr:cNvPr>
        <xdr:cNvCxnSpPr/>
      </xdr:nvCxnSpPr>
      <xdr:spPr>
        <a:xfrm>
          <a:off x="1828800" y="1684172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60977</xdr:rowOff>
    </xdr:from>
    <xdr:ext cx="405111" cy="259045"/>
    <xdr:sp macro="" textlink="">
      <xdr:nvSpPr>
        <xdr:cNvPr id="359" name="n_1aveValue【市民会館】&#10;有形固定資産減価償却率">
          <a:extLst>
            <a:ext uri="{FF2B5EF4-FFF2-40B4-BE49-F238E27FC236}">
              <a16:creationId xmlns:a16="http://schemas.microsoft.com/office/drawing/2014/main" id="{A04663D9-E4CD-491B-A4D1-39382206E2B9}"/>
            </a:ext>
          </a:extLst>
        </xdr:cNvPr>
        <xdr:cNvSpPr txBox="1"/>
      </xdr:nvSpPr>
      <xdr:spPr>
        <a:xfrm>
          <a:off x="32391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360" name="n_2aveValue【市民会館】&#10;有形固定資産減価償却率">
          <a:extLst>
            <a:ext uri="{FF2B5EF4-FFF2-40B4-BE49-F238E27FC236}">
              <a16:creationId xmlns:a16="http://schemas.microsoft.com/office/drawing/2014/main" id="{81A9C75B-3745-4119-AC70-88DFD5F30702}"/>
            </a:ext>
          </a:extLst>
        </xdr:cNvPr>
        <xdr:cNvSpPr txBox="1"/>
      </xdr:nvSpPr>
      <xdr:spPr>
        <a:xfrm>
          <a:off x="2439044" y="1710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124985</xdr:rowOff>
    </xdr:from>
    <xdr:ext cx="405111" cy="259045"/>
    <xdr:sp macro="" textlink="">
      <xdr:nvSpPr>
        <xdr:cNvPr id="361" name="n_3aveValue【市民会館】&#10;有形固定資産減価償却率">
          <a:extLst>
            <a:ext uri="{FF2B5EF4-FFF2-40B4-BE49-F238E27FC236}">
              <a16:creationId xmlns:a16="http://schemas.microsoft.com/office/drawing/2014/main" id="{F3B0DCF3-E780-4E55-B388-20EB9E1B5EF8}"/>
            </a:ext>
          </a:extLst>
        </xdr:cNvPr>
        <xdr:cNvSpPr txBox="1"/>
      </xdr:nvSpPr>
      <xdr:spPr>
        <a:xfrm>
          <a:off x="1645294" y="1704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62" name="n_4aveValue【市民会館】&#10;有形固定資産減価償却率">
          <a:extLst>
            <a:ext uri="{FF2B5EF4-FFF2-40B4-BE49-F238E27FC236}">
              <a16:creationId xmlns:a16="http://schemas.microsoft.com/office/drawing/2014/main" id="{478BAE8B-EBD9-4922-8264-87236D09CCF5}"/>
            </a:ext>
          </a:extLst>
        </xdr:cNvPr>
        <xdr:cNvSpPr txBox="1"/>
      </xdr:nvSpPr>
      <xdr:spPr>
        <a:xfrm>
          <a:off x="851544" y="1687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42942</xdr:rowOff>
    </xdr:from>
    <xdr:ext cx="405111" cy="259045"/>
    <xdr:sp macro="" textlink="">
      <xdr:nvSpPr>
        <xdr:cNvPr id="363" name="n_1mainValue【市民会館】&#10;有形固定資産減価償却率">
          <a:extLst>
            <a:ext uri="{FF2B5EF4-FFF2-40B4-BE49-F238E27FC236}">
              <a16:creationId xmlns:a16="http://schemas.microsoft.com/office/drawing/2014/main" id="{9AA0A65E-DDB7-4786-BEFB-7A29C838F2C2}"/>
            </a:ext>
          </a:extLst>
        </xdr:cNvPr>
        <xdr:cNvSpPr txBox="1"/>
      </xdr:nvSpPr>
      <xdr:spPr>
        <a:xfrm>
          <a:off x="3239144" y="1661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164101</xdr:rowOff>
    </xdr:from>
    <xdr:ext cx="405111" cy="259045"/>
    <xdr:sp macro="" textlink="">
      <xdr:nvSpPr>
        <xdr:cNvPr id="364" name="n_2mainValue【市民会館】&#10;有形固定資産減価償却率">
          <a:extLst>
            <a:ext uri="{FF2B5EF4-FFF2-40B4-BE49-F238E27FC236}">
              <a16:creationId xmlns:a16="http://schemas.microsoft.com/office/drawing/2014/main" id="{4ED67BB7-8AFA-489E-8D3B-4C9FA2394059}"/>
            </a:ext>
          </a:extLst>
        </xdr:cNvPr>
        <xdr:cNvSpPr txBox="1"/>
      </xdr:nvSpPr>
      <xdr:spPr>
        <a:xfrm>
          <a:off x="2439044" y="1656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164101</xdr:rowOff>
    </xdr:from>
    <xdr:ext cx="405111" cy="259045"/>
    <xdr:sp macro="" textlink="">
      <xdr:nvSpPr>
        <xdr:cNvPr id="365" name="n_3mainValue【市民会館】&#10;有形固定資産減価償却率">
          <a:extLst>
            <a:ext uri="{FF2B5EF4-FFF2-40B4-BE49-F238E27FC236}">
              <a16:creationId xmlns:a16="http://schemas.microsoft.com/office/drawing/2014/main" id="{DCDAC1F0-4640-4481-B704-3F28A743DAB8}"/>
            </a:ext>
          </a:extLst>
        </xdr:cNvPr>
        <xdr:cNvSpPr txBox="1"/>
      </xdr:nvSpPr>
      <xdr:spPr>
        <a:xfrm>
          <a:off x="1645294" y="1656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F1633708-9F8C-4B4D-9E5B-222D5B26C3F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E3C847EA-44A7-4581-8E20-B156251413B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5B1457E5-8CF8-488F-B737-F76147BA0AE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EC314706-BF32-4674-8C91-5350090FA00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CFC025DA-D407-4031-A3EA-5EEEEADDBD2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2D18EB1-56D4-409C-87F2-191E3F90B0A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5C1F5DE7-A23B-41F0-AD9A-9BF603E54C4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542D3311-A652-4CA8-944E-FF6A7308D8B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07EA876E-BACF-426B-9BA5-408F0845BB29}"/>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B68AF093-C0AF-4D97-A280-0B4C08FC28D9}"/>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6" name="直線コネクタ 375">
          <a:extLst>
            <a:ext uri="{FF2B5EF4-FFF2-40B4-BE49-F238E27FC236}">
              <a16:creationId xmlns:a16="http://schemas.microsoft.com/office/drawing/2014/main" id="{87F41E13-143A-4B53-9433-B3B90EB0A4EB}"/>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125A0A89-E441-404E-9B65-0568D82426FC}"/>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8" name="直線コネクタ 377">
          <a:extLst>
            <a:ext uri="{FF2B5EF4-FFF2-40B4-BE49-F238E27FC236}">
              <a16:creationId xmlns:a16="http://schemas.microsoft.com/office/drawing/2014/main" id="{259AA839-CC3F-4084-8027-24B25E2753CB}"/>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9" name="テキスト ボックス 378">
          <a:extLst>
            <a:ext uri="{FF2B5EF4-FFF2-40B4-BE49-F238E27FC236}">
              <a16:creationId xmlns:a16="http://schemas.microsoft.com/office/drawing/2014/main" id="{82916F2E-25DB-40C3-B474-41F1B5762268}"/>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0" name="直線コネクタ 379">
          <a:extLst>
            <a:ext uri="{FF2B5EF4-FFF2-40B4-BE49-F238E27FC236}">
              <a16:creationId xmlns:a16="http://schemas.microsoft.com/office/drawing/2014/main" id="{59DE2179-A6A7-4CB9-87A1-21A790A30BB2}"/>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1" name="テキスト ボックス 380">
          <a:extLst>
            <a:ext uri="{FF2B5EF4-FFF2-40B4-BE49-F238E27FC236}">
              <a16:creationId xmlns:a16="http://schemas.microsoft.com/office/drawing/2014/main" id="{EA4AC1DB-2411-4FCF-8748-8B3DC0725E26}"/>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2" name="直線コネクタ 381">
          <a:extLst>
            <a:ext uri="{FF2B5EF4-FFF2-40B4-BE49-F238E27FC236}">
              <a16:creationId xmlns:a16="http://schemas.microsoft.com/office/drawing/2014/main" id="{E46A979B-A9D3-44D8-92AF-402BB2579A36}"/>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3" name="テキスト ボックス 382">
          <a:extLst>
            <a:ext uri="{FF2B5EF4-FFF2-40B4-BE49-F238E27FC236}">
              <a16:creationId xmlns:a16="http://schemas.microsoft.com/office/drawing/2014/main" id="{04B0DD24-0C25-4502-BE03-216F8B886E32}"/>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4" name="直線コネクタ 383">
          <a:extLst>
            <a:ext uri="{FF2B5EF4-FFF2-40B4-BE49-F238E27FC236}">
              <a16:creationId xmlns:a16="http://schemas.microsoft.com/office/drawing/2014/main" id="{45BF27C0-63AB-4094-8F6D-A8DF768A6BEB}"/>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5" name="テキスト ボックス 384">
          <a:extLst>
            <a:ext uri="{FF2B5EF4-FFF2-40B4-BE49-F238E27FC236}">
              <a16:creationId xmlns:a16="http://schemas.microsoft.com/office/drawing/2014/main" id="{5F5A05CE-E89A-4E9C-A496-B9D3F82060EE}"/>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6" name="直線コネクタ 385">
          <a:extLst>
            <a:ext uri="{FF2B5EF4-FFF2-40B4-BE49-F238E27FC236}">
              <a16:creationId xmlns:a16="http://schemas.microsoft.com/office/drawing/2014/main" id="{5CC964A8-BED1-4F88-B944-815B3CF4384D}"/>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7" name="テキスト ボックス 386">
          <a:extLst>
            <a:ext uri="{FF2B5EF4-FFF2-40B4-BE49-F238E27FC236}">
              <a16:creationId xmlns:a16="http://schemas.microsoft.com/office/drawing/2014/main" id="{BEAD508B-9BE2-4CCB-9AFF-A762B740F117}"/>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F2BA6313-5D49-4AA5-B43C-C3613AC5543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a:extLst>
            <a:ext uri="{FF2B5EF4-FFF2-40B4-BE49-F238E27FC236}">
              <a16:creationId xmlns:a16="http://schemas.microsoft.com/office/drawing/2014/main" id="{1C313781-E0F0-4EFE-B695-3C91849A6DB3}"/>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a:extLst>
            <a:ext uri="{FF2B5EF4-FFF2-40B4-BE49-F238E27FC236}">
              <a16:creationId xmlns:a16="http://schemas.microsoft.com/office/drawing/2014/main" id="{F055FA00-7A7E-4CFF-8A34-45939229801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91" name="直線コネクタ 390">
          <a:extLst>
            <a:ext uri="{FF2B5EF4-FFF2-40B4-BE49-F238E27FC236}">
              <a16:creationId xmlns:a16="http://schemas.microsoft.com/office/drawing/2014/main" id="{4ACBCBB4-713E-46EB-979A-221EF57A6107}"/>
            </a:ext>
          </a:extLst>
        </xdr:cNvPr>
        <xdr:cNvCxnSpPr/>
      </xdr:nvCxnSpPr>
      <xdr:spPr>
        <a:xfrm flipV="1">
          <a:off x="9429115" y="164994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92" name="【市民会館】&#10;一人当たり面積最小値テキスト">
          <a:extLst>
            <a:ext uri="{FF2B5EF4-FFF2-40B4-BE49-F238E27FC236}">
              <a16:creationId xmlns:a16="http://schemas.microsoft.com/office/drawing/2014/main" id="{E39D66BF-0493-4E29-937B-AD31C4A4294F}"/>
            </a:ext>
          </a:extLst>
        </xdr:cNvPr>
        <xdr:cNvSpPr txBox="1"/>
      </xdr:nvSpPr>
      <xdr:spPr>
        <a:xfrm>
          <a:off x="9467850" y="1806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93" name="直線コネクタ 392">
          <a:extLst>
            <a:ext uri="{FF2B5EF4-FFF2-40B4-BE49-F238E27FC236}">
              <a16:creationId xmlns:a16="http://schemas.microsoft.com/office/drawing/2014/main" id="{9E27A046-F8F4-4DB5-937E-783095493322}"/>
            </a:ext>
          </a:extLst>
        </xdr:cNvPr>
        <xdr:cNvCxnSpPr/>
      </xdr:nvCxnSpPr>
      <xdr:spPr>
        <a:xfrm>
          <a:off x="9359900" y="18063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4" name="【市民会館】&#10;一人当たり面積最大値テキスト">
          <a:extLst>
            <a:ext uri="{FF2B5EF4-FFF2-40B4-BE49-F238E27FC236}">
              <a16:creationId xmlns:a16="http://schemas.microsoft.com/office/drawing/2014/main" id="{278437C0-6154-45C0-84EC-1DC41B6223FD}"/>
            </a:ext>
          </a:extLst>
        </xdr:cNvPr>
        <xdr:cNvSpPr txBox="1"/>
      </xdr:nvSpPr>
      <xdr:spPr>
        <a:xfrm>
          <a:off x="9467850" y="162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5" name="直線コネクタ 394">
          <a:extLst>
            <a:ext uri="{FF2B5EF4-FFF2-40B4-BE49-F238E27FC236}">
              <a16:creationId xmlns:a16="http://schemas.microsoft.com/office/drawing/2014/main" id="{DC976034-6923-471D-AE28-52BDBC15C3D7}"/>
            </a:ext>
          </a:extLst>
        </xdr:cNvPr>
        <xdr:cNvCxnSpPr/>
      </xdr:nvCxnSpPr>
      <xdr:spPr>
        <a:xfrm>
          <a:off x="9359900" y="16499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96" name="【市民会館】&#10;一人当たり面積平均値テキスト">
          <a:extLst>
            <a:ext uri="{FF2B5EF4-FFF2-40B4-BE49-F238E27FC236}">
              <a16:creationId xmlns:a16="http://schemas.microsoft.com/office/drawing/2014/main" id="{ABE25DEB-1C4A-4A30-8C55-DE879C068805}"/>
            </a:ext>
          </a:extLst>
        </xdr:cNvPr>
        <xdr:cNvSpPr txBox="1"/>
      </xdr:nvSpPr>
      <xdr:spPr>
        <a:xfrm>
          <a:off x="9467850" y="17397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97" name="フローチャート: 判断 396">
          <a:extLst>
            <a:ext uri="{FF2B5EF4-FFF2-40B4-BE49-F238E27FC236}">
              <a16:creationId xmlns:a16="http://schemas.microsoft.com/office/drawing/2014/main" id="{A05E8595-419B-4D92-96EA-1E9D329D6015}"/>
            </a:ext>
          </a:extLst>
        </xdr:cNvPr>
        <xdr:cNvSpPr/>
      </xdr:nvSpPr>
      <xdr:spPr>
        <a:xfrm>
          <a:off x="9398000" y="17418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98" name="フローチャート: 判断 397">
          <a:extLst>
            <a:ext uri="{FF2B5EF4-FFF2-40B4-BE49-F238E27FC236}">
              <a16:creationId xmlns:a16="http://schemas.microsoft.com/office/drawing/2014/main" id="{BE70AC7C-340B-4364-9C64-980D08112DAD}"/>
            </a:ext>
          </a:extLst>
        </xdr:cNvPr>
        <xdr:cNvSpPr/>
      </xdr:nvSpPr>
      <xdr:spPr>
        <a:xfrm>
          <a:off x="86360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99" name="フローチャート: 判断 398">
          <a:extLst>
            <a:ext uri="{FF2B5EF4-FFF2-40B4-BE49-F238E27FC236}">
              <a16:creationId xmlns:a16="http://schemas.microsoft.com/office/drawing/2014/main" id="{B726C6CF-C1C1-4B8E-B793-FA6D5E885EC1}"/>
            </a:ext>
          </a:extLst>
        </xdr:cNvPr>
        <xdr:cNvSpPr/>
      </xdr:nvSpPr>
      <xdr:spPr>
        <a:xfrm>
          <a:off x="78422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00" name="フローチャート: 判断 399">
          <a:extLst>
            <a:ext uri="{FF2B5EF4-FFF2-40B4-BE49-F238E27FC236}">
              <a16:creationId xmlns:a16="http://schemas.microsoft.com/office/drawing/2014/main" id="{DCEA56E0-26E6-4A78-98DF-CA4D5F7FE959}"/>
            </a:ext>
          </a:extLst>
        </xdr:cNvPr>
        <xdr:cNvSpPr/>
      </xdr:nvSpPr>
      <xdr:spPr>
        <a:xfrm>
          <a:off x="702945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01" name="フローチャート: 判断 400">
          <a:extLst>
            <a:ext uri="{FF2B5EF4-FFF2-40B4-BE49-F238E27FC236}">
              <a16:creationId xmlns:a16="http://schemas.microsoft.com/office/drawing/2014/main" id="{C3971131-AB50-41AC-9A67-3C83F5C11FE8}"/>
            </a:ext>
          </a:extLst>
        </xdr:cNvPr>
        <xdr:cNvSpPr/>
      </xdr:nvSpPr>
      <xdr:spPr>
        <a:xfrm>
          <a:off x="62357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96871F1E-5C46-4CC9-89DF-278646B53929}"/>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EE45BE5-EA34-4B81-B38F-EDFCFDD6040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5CD57AF-A2D9-4416-AE26-A15160A6EF9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5610328C-8CA7-4B04-85AE-4C310B8542F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8B336358-8338-427F-9D8C-60BA130EDEC8}"/>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126637</xdr:rowOff>
    </xdr:from>
    <xdr:to>
      <xdr:col>55</xdr:col>
      <xdr:colOff>50800</xdr:colOff>
      <xdr:row>101</xdr:row>
      <xdr:rowOff>56787</xdr:rowOff>
    </xdr:to>
    <xdr:sp macro="" textlink="">
      <xdr:nvSpPr>
        <xdr:cNvPr id="407" name="楕円 406">
          <a:extLst>
            <a:ext uri="{FF2B5EF4-FFF2-40B4-BE49-F238E27FC236}">
              <a16:creationId xmlns:a16="http://schemas.microsoft.com/office/drawing/2014/main" id="{9A558ACE-DC50-4848-9EE6-5FABC3035CC6}"/>
            </a:ext>
          </a:extLst>
        </xdr:cNvPr>
        <xdr:cNvSpPr/>
      </xdr:nvSpPr>
      <xdr:spPr>
        <a:xfrm>
          <a:off x="9398000" y="16700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149514</xdr:rowOff>
    </xdr:from>
    <xdr:ext cx="469744" cy="259045"/>
    <xdr:sp macro="" textlink="">
      <xdr:nvSpPr>
        <xdr:cNvPr id="408" name="【市民会館】&#10;一人当たり面積該当値テキスト">
          <a:extLst>
            <a:ext uri="{FF2B5EF4-FFF2-40B4-BE49-F238E27FC236}">
              <a16:creationId xmlns:a16="http://schemas.microsoft.com/office/drawing/2014/main" id="{CC2E1827-2F1E-42CB-A916-2AA26C440524}"/>
            </a:ext>
          </a:extLst>
        </xdr:cNvPr>
        <xdr:cNvSpPr txBox="1"/>
      </xdr:nvSpPr>
      <xdr:spPr>
        <a:xfrm>
          <a:off x="9467850" y="1655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59689</xdr:rowOff>
    </xdr:from>
    <xdr:to>
      <xdr:col>50</xdr:col>
      <xdr:colOff>165100</xdr:colOff>
      <xdr:row>101</xdr:row>
      <xdr:rowOff>161289</xdr:rowOff>
    </xdr:to>
    <xdr:sp macro="" textlink="">
      <xdr:nvSpPr>
        <xdr:cNvPr id="409" name="楕円 408">
          <a:extLst>
            <a:ext uri="{FF2B5EF4-FFF2-40B4-BE49-F238E27FC236}">
              <a16:creationId xmlns:a16="http://schemas.microsoft.com/office/drawing/2014/main" id="{A222752A-BD90-4620-9378-23EE1805C31D}"/>
            </a:ext>
          </a:extLst>
        </xdr:cNvPr>
        <xdr:cNvSpPr/>
      </xdr:nvSpPr>
      <xdr:spPr>
        <a:xfrm>
          <a:off x="8636000" y="168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5987</xdr:rowOff>
    </xdr:from>
    <xdr:to>
      <xdr:col>55</xdr:col>
      <xdr:colOff>0</xdr:colOff>
      <xdr:row>101</xdr:row>
      <xdr:rowOff>110489</xdr:rowOff>
    </xdr:to>
    <xdr:cxnSp macro="">
      <xdr:nvCxnSpPr>
        <xdr:cNvPr id="410" name="直線コネクタ 409">
          <a:extLst>
            <a:ext uri="{FF2B5EF4-FFF2-40B4-BE49-F238E27FC236}">
              <a16:creationId xmlns:a16="http://schemas.microsoft.com/office/drawing/2014/main" id="{91030A74-2E46-43E0-8DD2-B468384F7268}"/>
            </a:ext>
          </a:extLst>
        </xdr:cNvPr>
        <xdr:cNvCxnSpPr/>
      </xdr:nvCxnSpPr>
      <xdr:spPr>
        <a:xfrm flipV="1">
          <a:off x="8686800" y="16750937"/>
          <a:ext cx="74295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92348</xdr:rowOff>
    </xdr:from>
    <xdr:to>
      <xdr:col>46</xdr:col>
      <xdr:colOff>38100</xdr:colOff>
      <xdr:row>102</xdr:row>
      <xdr:rowOff>22498</xdr:rowOff>
    </xdr:to>
    <xdr:sp macro="" textlink="">
      <xdr:nvSpPr>
        <xdr:cNvPr id="411" name="楕円 410">
          <a:extLst>
            <a:ext uri="{FF2B5EF4-FFF2-40B4-BE49-F238E27FC236}">
              <a16:creationId xmlns:a16="http://schemas.microsoft.com/office/drawing/2014/main" id="{168FF404-3B85-49BA-94F3-51BFDE111DE4}"/>
            </a:ext>
          </a:extLst>
        </xdr:cNvPr>
        <xdr:cNvSpPr/>
      </xdr:nvSpPr>
      <xdr:spPr>
        <a:xfrm>
          <a:off x="7842250" y="168372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110489</xdr:rowOff>
    </xdr:from>
    <xdr:to>
      <xdr:col>50</xdr:col>
      <xdr:colOff>114300</xdr:colOff>
      <xdr:row>101</xdr:row>
      <xdr:rowOff>143148</xdr:rowOff>
    </xdr:to>
    <xdr:cxnSp macro="">
      <xdr:nvCxnSpPr>
        <xdr:cNvPr id="412" name="直線コネクタ 411">
          <a:extLst>
            <a:ext uri="{FF2B5EF4-FFF2-40B4-BE49-F238E27FC236}">
              <a16:creationId xmlns:a16="http://schemas.microsoft.com/office/drawing/2014/main" id="{A9845625-9641-4FAE-AEEF-E210A6424AF5}"/>
            </a:ext>
          </a:extLst>
        </xdr:cNvPr>
        <xdr:cNvCxnSpPr/>
      </xdr:nvCxnSpPr>
      <xdr:spPr>
        <a:xfrm flipV="1">
          <a:off x="7886700" y="16855439"/>
          <a:ext cx="8001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125005</xdr:rowOff>
    </xdr:from>
    <xdr:to>
      <xdr:col>41</xdr:col>
      <xdr:colOff>101600</xdr:colOff>
      <xdr:row>102</xdr:row>
      <xdr:rowOff>55155</xdr:rowOff>
    </xdr:to>
    <xdr:sp macro="" textlink="">
      <xdr:nvSpPr>
        <xdr:cNvPr id="413" name="楕円 412">
          <a:extLst>
            <a:ext uri="{FF2B5EF4-FFF2-40B4-BE49-F238E27FC236}">
              <a16:creationId xmlns:a16="http://schemas.microsoft.com/office/drawing/2014/main" id="{3FA1095F-FF3E-4453-AF9D-FDCFAC294500}"/>
            </a:ext>
          </a:extLst>
        </xdr:cNvPr>
        <xdr:cNvSpPr/>
      </xdr:nvSpPr>
      <xdr:spPr>
        <a:xfrm>
          <a:off x="7029450" y="168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143148</xdr:rowOff>
    </xdr:from>
    <xdr:to>
      <xdr:col>45</xdr:col>
      <xdr:colOff>177800</xdr:colOff>
      <xdr:row>102</xdr:row>
      <xdr:rowOff>4355</xdr:rowOff>
    </xdr:to>
    <xdr:cxnSp macro="">
      <xdr:nvCxnSpPr>
        <xdr:cNvPr id="414" name="直線コネクタ 413">
          <a:extLst>
            <a:ext uri="{FF2B5EF4-FFF2-40B4-BE49-F238E27FC236}">
              <a16:creationId xmlns:a16="http://schemas.microsoft.com/office/drawing/2014/main" id="{75D0519F-25AD-4D83-BF6F-A88D6B4FC1B9}"/>
            </a:ext>
          </a:extLst>
        </xdr:cNvPr>
        <xdr:cNvCxnSpPr/>
      </xdr:nvCxnSpPr>
      <xdr:spPr>
        <a:xfrm flipV="1">
          <a:off x="7080250" y="16888098"/>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8726</xdr:rowOff>
    </xdr:from>
    <xdr:ext cx="469744" cy="259045"/>
    <xdr:sp macro="" textlink="">
      <xdr:nvSpPr>
        <xdr:cNvPr id="415" name="n_1aveValue【市民会館】&#10;一人当たり面積">
          <a:extLst>
            <a:ext uri="{FF2B5EF4-FFF2-40B4-BE49-F238E27FC236}">
              <a16:creationId xmlns:a16="http://schemas.microsoft.com/office/drawing/2014/main" id="{6B70ECCE-BC12-4787-BBC5-D2F51877C957}"/>
            </a:ext>
          </a:extLst>
        </xdr:cNvPr>
        <xdr:cNvSpPr txBox="1"/>
      </xdr:nvSpPr>
      <xdr:spPr>
        <a:xfrm>
          <a:off x="8458277" y="174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416" name="n_2aveValue【市民会館】&#10;一人当たり面積">
          <a:extLst>
            <a:ext uri="{FF2B5EF4-FFF2-40B4-BE49-F238E27FC236}">
              <a16:creationId xmlns:a16="http://schemas.microsoft.com/office/drawing/2014/main" id="{D9DD9F7F-EE62-4986-B205-BC18CF3479AC}"/>
            </a:ext>
          </a:extLst>
        </xdr:cNvPr>
        <xdr:cNvSpPr txBox="1"/>
      </xdr:nvSpPr>
      <xdr:spPr>
        <a:xfrm>
          <a:off x="76772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69141</xdr:rowOff>
    </xdr:from>
    <xdr:ext cx="469744" cy="259045"/>
    <xdr:sp macro="" textlink="">
      <xdr:nvSpPr>
        <xdr:cNvPr id="417" name="n_3aveValue【市民会館】&#10;一人当たり面積">
          <a:extLst>
            <a:ext uri="{FF2B5EF4-FFF2-40B4-BE49-F238E27FC236}">
              <a16:creationId xmlns:a16="http://schemas.microsoft.com/office/drawing/2014/main" id="{C437F519-F44F-4FDB-A554-C73AD69D2A98}"/>
            </a:ext>
          </a:extLst>
        </xdr:cNvPr>
        <xdr:cNvSpPr txBox="1"/>
      </xdr:nvSpPr>
      <xdr:spPr>
        <a:xfrm>
          <a:off x="6864427" y="1732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18" name="n_4aveValue【市民会館】&#10;一人当たり面積">
          <a:extLst>
            <a:ext uri="{FF2B5EF4-FFF2-40B4-BE49-F238E27FC236}">
              <a16:creationId xmlns:a16="http://schemas.microsoft.com/office/drawing/2014/main" id="{B96DDEA9-1324-4557-B940-6F3E8BB403A3}"/>
            </a:ext>
          </a:extLst>
        </xdr:cNvPr>
        <xdr:cNvSpPr txBox="1"/>
      </xdr:nvSpPr>
      <xdr:spPr>
        <a:xfrm>
          <a:off x="607067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6366</xdr:rowOff>
    </xdr:from>
    <xdr:ext cx="469744" cy="259045"/>
    <xdr:sp macro="" textlink="">
      <xdr:nvSpPr>
        <xdr:cNvPr id="419" name="n_1mainValue【市民会館】&#10;一人当たり面積">
          <a:extLst>
            <a:ext uri="{FF2B5EF4-FFF2-40B4-BE49-F238E27FC236}">
              <a16:creationId xmlns:a16="http://schemas.microsoft.com/office/drawing/2014/main" id="{2B086E6F-9D8C-458E-8730-04B71B36F7D3}"/>
            </a:ext>
          </a:extLst>
        </xdr:cNvPr>
        <xdr:cNvSpPr txBox="1"/>
      </xdr:nvSpPr>
      <xdr:spPr>
        <a:xfrm>
          <a:off x="8458277" y="165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39025</xdr:rowOff>
    </xdr:from>
    <xdr:ext cx="469744" cy="259045"/>
    <xdr:sp macro="" textlink="">
      <xdr:nvSpPr>
        <xdr:cNvPr id="420" name="n_2mainValue【市民会館】&#10;一人当たり面積">
          <a:extLst>
            <a:ext uri="{FF2B5EF4-FFF2-40B4-BE49-F238E27FC236}">
              <a16:creationId xmlns:a16="http://schemas.microsoft.com/office/drawing/2014/main" id="{A3A17341-BDB8-4E44-8B64-6533FA8FED58}"/>
            </a:ext>
          </a:extLst>
        </xdr:cNvPr>
        <xdr:cNvSpPr txBox="1"/>
      </xdr:nvSpPr>
      <xdr:spPr>
        <a:xfrm>
          <a:off x="7677227" y="166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71682</xdr:rowOff>
    </xdr:from>
    <xdr:ext cx="469744" cy="259045"/>
    <xdr:sp macro="" textlink="">
      <xdr:nvSpPr>
        <xdr:cNvPr id="421" name="n_3mainValue【市民会館】&#10;一人当たり面積">
          <a:extLst>
            <a:ext uri="{FF2B5EF4-FFF2-40B4-BE49-F238E27FC236}">
              <a16:creationId xmlns:a16="http://schemas.microsoft.com/office/drawing/2014/main" id="{6639F0AB-7640-4536-9473-12B080467531}"/>
            </a:ext>
          </a:extLst>
        </xdr:cNvPr>
        <xdr:cNvSpPr txBox="1"/>
      </xdr:nvSpPr>
      <xdr:spPr>
        <a:xfrm>
          <a:off x="6864427" y="166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ABD0B3C3-2A9C-43D8-8D42-83E33913EC9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460599C4-AEB4-4310-864E-9F471245CE5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616CBC01-66FC-44F9-BF98-B096583CBE5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60FAD040-BCBE-45BC-90D5-9DDE89A3BF5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AD0C76BC-74E0-45AE-8EFE-A31B727DA80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FF7B03A6-8227-4B71-87E0-AE26333028D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9FC8BEFD-E747-4037-8AC1-D12FCEB9473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7AFFD350-A64C-4F09-AE3E-D2FE5981FD28}"/>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13B8C52F-664E-4040-8733-ED867006246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D17BA985-72B1-4CB1-AEF5-956007D466D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4742AEE1-E3A6-4D98-AF31-7F2305C96E9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9F35B837-9B60-4942-BF99-3217343D0E4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84875E45-8ED5-4E8D-A8C5-00D9EE1BF95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AD37DFB2-3317-4DAA-8924-970A87674FA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CB14CE57-A436-4916-9E86-C37A3741C81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9C9BD2AD-5125-4DCA-99EA-13D20E7C48A9}"/>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6E092356-68DB-4DDE-AAE3-B7BE991DD50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CD34E6AB-42E0-4349-9656-85BEE72B563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592B19E1-9445-49FE-92F7-CD841EF8F89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57B22A74-ECEB-40A4-84DE-A518BE3C695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C55C0A1C-15FF-499C-B292-7395445D7A1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B8386F60-1537-42D7-A514-985ED4EDBBA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87D65164-81F6-476B-A2BF-6760C4889B9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DBA3CE24-2DAD-4087-8ED1-F4D43C14A71F}"/>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B9333084-160F-45BC-8E99-5C4DFDB32C9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ACB21159-FDA2-4B26-9630-057B5ED37C5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2886165C-20FB-4628-930E-AE52F36E547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D64F0CEF-47BA-4C9B-9FE6-924549E7BA2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54E4BC5A-0D88-4EAD-8AE3-8F95C97042D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2654B6D2-8B2D-40FC-A34D-21F6DF8959FB}"/>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75954A60-A3B6-48E2-AA06-2DF52FCF052A}"/>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D768CD3C-F0E3-4EA6-9AA4-16D917CDC55C}"/>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a:extLst>
            <a:ext uri="{FF2B5EF4-FFF2-40B4-BE49-F238E27FC236}">
              <a16:creationId xmlns:a16="http://schemas.microsoft.com/office/drawing/2014/main" id="{2CA66349-F8D3-406B-BEA2-8D1781DBA1D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a:extLst>
            <a:ext uri="{FF2B5EF4-FFF2-40B4-BE49-F238E27FC236}">
              <a16:creationId xmlns:a16="http://schemas.microsoft.com/office/drawing/2014/main" id="{D965D2EE-52EF-48AD-9FF5-09409A14725F}"/>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a:extLst>
            <a:ext uri="{FF2B5EF4-FFF2-40B4-BE49-F238E27FC236}">
              <a16:creationId xmlns:a16="http://schemas.microsoft.com/office/drawing/2014/main" id="{28D4F604-CC06-40FF-AA42-9B972DB415C1}"/>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a:extLst>
            <a:ext uri="{FF2B5EF4-FFF2-40B4-BE49-F238E27FC236}">
              <a16:creationId xmlns:a16="http://schemas.microsoft.com/office/drawing/2014/main" id="{2A1E63BE-ABC3-42C2-A073-C11C301A5E8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a:extLst>
            <a:ext uri="{FF2B5EF4-FFF2-40B4-BE49-F238E27FC236}">
              <a16:creationId xmlns:a16="http://schemas.microsoft.com/office/drawing/2014/main" id="{FBCBB7F9-62BC-4728-BB7B-9A58DAAEE6E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a:extLst>
            <a:ext uri="{FF2B5EF4-FFF2-40B4-BE49-F238E27FC236}">
              <a16:creationId xmlns:a16="http://schemas.microsoft.com/office/drawing/2014/main" id="{811A8A0D-1096-4260-8D3E-5D1419F3B62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a:extLst>
            <a:ext uri="{FF2B5EF4-FFF2-40B4-BE49-F238E27FC236}">
              <a16:creationId xmlns:a16="http://schemas.microsoft.com/office/drawing/2014/main" id="{C142D26B-0ECB-468A-9148-135636E0807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a:extLst>
            <a:ext uri="{FF2B5EF4-FFF2-40B4-BE49-F238E27FC236}">
              <a16:creationId xmlns:a16="http://schemas.microsoft.com/office/drawing/2014/main" id="{C9A7FA90-FAA5-4C76-B72D-DEBC8BF840E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a:extLst>
            <a:ext uri="{FF2B5EF4-FFF2-40B4-BE49-F238E27FC236}">
              <a16:creationId xmlns:a16="http://schemas.microsoft.com/office/drawing/2014/main" id="{D02A2364-9B03-429A-9C80-3E3BF7FA694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a:extLst>
            <a:ext uri="{FF2B5EF4-FFF2-40B4-BE49-F238E27FC236}">
              <a16:creationId xmlns:a16="http://schemas.microsoft.com/office/drawing/2014/main" id="{A494CBB6-7954-48D1-974C-1C4173BAF16F}"/>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4" name="テキスト ボックス 463">
          <a:extLst>
            <a:ext uri="{FF2B5EF4-FFF2-40B4-BE49-F238E27FC236}">
              <a16:creationId xmlns:a16="http://schemas.microsoft.com/office/drawing/2014/main" id="{3D7CE275-3CEF-44FB-9AB0-8611DCD3653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5" name="直線コネクタ 464">
          <a:extLst>
            <a:ext uri="{FF2B5EF4-FFF2-40B4-BE49-F238E27FC236}">
              <a16:creationId xmlns:a16="http://schemas.microsoft.com/office/drawing/2014/main" id="{0BC704EB-C091-428D-935A-2B2173533E37}"/>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6" name="テキスト ボックス 465">
          <a:extLst>
            <a:ext uri="{FF2B5EF4-FFF2-40B4-BE49-F238E27FC236}">
              <a16:creationId xmlns:a16="http://schemas.microsoft.com/office/drawing/2014/main" id="{D7C31406-283F-4FE2-8A63-F0432C52267D}"/>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7" name="直線コネクタ 466">
          <a:extLst>
            <a:ext uri="{FF2B5EF4-FFF2-40B4-BE49-F238E27FC236}">
              <a16:creationId xmlns:a16="http://schemas.microsoft.com/office/drawing/2014/main" id="{75F12BE1-BA62-4B3E-96C9-9DF7FAD426FF}"/>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8" name="テキスト ボックス 467">
          <a:extLst>
            <a:ext uri="{FF2B5EF4-FFF2-40B4-BE49-F238E27FC236}">
              <a16:creationId xmlns:a16="http://schemas.microsoft.com/office/drawing/2014/main" id="{06E8911D-A0FA-44DF-844D-F163B15AB9F9}"/>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9" name="直線コネクタ 468">
          <a:extLst>
            <a:ext uri="{FF2B5EF4-FFF2-40B4-BE49-F238E27FC236}">
              <a16:creationId xmlns:a16="http://schemas.microsoft.com/office/drawing/2014/main" id="{10D164BE-3A90-4C4F-89D1-9C6B17430E3F}"/>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0" name="テキスト ボックス 469">
          <a:extLst>
            <a:ext uri="{FF2B5EF4-FFF2-40B4-BE49-F238E27FC236}">
              <a16:creationId xmlns:a16="http://schemas.microsoft.com/office/drawing/2014/main" id="{34F4F004-69BA-4554-8F75-90B2855911A2}"/>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1" name="直線コネクタ 470">
          <a:extLst>
            <a:ext uri="{FF2B5EF4-FFF2-40B4-BE49-F238E27FC236}">
              <a16:creationId xmlns:a16="http://schemas.microsoft.com/office/drawing/2014/main" id="{8735D73B-F460-4777-B7AD-6D548767D6E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2" name="テキスト ボックス 471">
          <a:extLst>
            <a:ext uri="{FF2B5EF4-FFF2-40B4-BE49-F238E27FC236}">
              <a16:creationId xmlns:a16="http://schemas.microsoft.com/office/drawing/2014/main" id="{A0896186-0712-4166-9DF8-C1AC585C9CCB}"/>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3" name="直線コネクタ 472">
          <a:extLst>
            <a:ext uri="{FF2B5EF4-FFF2-40B4-BE49-F238E27FC236}">
              <a16:creationId xmlns:a16="http://schemas.microsoft.com/office/drawing/2014/main" id="{D1FF18E4-D30A-44F8-AB64-2D86606EBD23}"/>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4" name="テキスト ボックス 473">
          <a:extLst>
            <a:ext uri="{FF2B5EF4-FFF2-40B4-BE49-F238E27FC236}">
              <a16:creationId xmlns:a16="http://schemas.microsoft.com/office/drawing/2014/main" id="{2D0D40BB-9178-408C-A8F3-C092BDA398A8}"/>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5" name="直線コネクタ 474">
          <a:extLst>
            <a:ext uri="{FF2B5EF4-FFF2-40B4-BE49-F238E27FC236}">
              <a16:creationId xmlns:a16="http://schemas.microsoft.com/office/drawing/2014/main" id="{3B9020E2-3C70-4A73-9C5C-CCB4A43C3335}"/>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6" name="テキスト ボックス 475">
          <a:extLst>
            <a:ext uri="{FF2B5EF4-FFF2-40B4-BE49-F238E27FC236}">
              <a16:creationId xmlns:a16="http://schemas.microsoft.com/office/drawing/2014/main" id="{21A3EBE7-CF45-4B6B-A7E4-DB45346107F1}"/>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a:extLst>
            <a:ext uri="{FF2B5EF4-FFF2-40B4-BE49-F238E27FC236}">
              <a16:creationId xmlns:a16="http://schemas.microsoft.com/office/drawing/2014/main" id="{C8B81AE8-3296-4E6F-93C5-292206F8D39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a:extLst>
            <a:ext uri="{FF2B5EF4-FFF2-40B4-BE49-F238E27FC236}">
              <a16:creationId xmlns:a16="http://schemas.microsoft.com/office/drawing/2014/main" id="{EAAB453E-0694-4DCA-B33E-2CAE497D0EA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479" name="直線コネクタ 478">
          <a:extLst>
            <a:ext uri="{FF2B5EF4-FFF2-40B4-BE49-F238E27FC236}">
              <a16:creationId xmlns:a16="http://schemas.microsoft.com/office/drawing/2014/main" id="{9CEE142C-69B4-455F-A5CE-B3C13FC659F4}"/>
            </a:ext>
          </a:extLst>
        </xdr:cNvPr>
        <xdr:cNvCxnSpPr/>
      </xdr:nvCxnSpPr>
      <xdr:spPr>
        <a:xfrm flipV="1">
          <a:off x="14699614" y="1301205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0" name="【消防施設】&#10;有形固定資産減価償却率最小値テキスト">
          <a:extLst>
            <a:ext uri="{FF2B5EF4-FFF2-40B4-BE49-F238E27FC236}">
              <a16:creationId xmlns:a16="http://schemas.microsoft.com/office/drawing/2014/main" id="{D1A03AD2-CF0D-4C30-BEF5-F54F28C8786D}"/>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1" name="直線コネクタ 480">
          <a:extLst>
            <a:ext uri="{FF2B5EF4-FFF2-40B4-BE49-F238E27FC236}">
              <a16:creationId xmlns:a16="http://schemas.microsoft.com/office/drawing/2014/main" id="{DFAF52D2-1D58-4D97-B1B8-F56DA0FD95B9}"/>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82" name="【消防施設】&#10;有形固定資産減価償却率最大値テキスト">
          <a:extLst>
            <a:ext uri="{FF2B5EF4-FFF2-40B4-BE49-F238E27FC236}">
              <a16:creationId xmlns:a16="http://schemas.microsoft.com/office/drawing/2014/main" id="{2FA8F3CB-8DF2-4FFC-BBEB-FCB61CCDB607}"/>
            </a:ext>
          </a:extLst>
        </xdr:cNvPr>
        <xdr:cNvSpPr txBox="1"/>
      </xdr:nvSpPr>
      <xdr:spPr>
        <a:xfrm>
          <a:off x="14738350" y="1279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83" name="直線コネクタ 482">
          <a:extLst>
            <a:ext uri="{FF2B5EF4-FFF2-40B4-BE49-F238E27FC236}">
              <a16:creationId xmlns:a16="http://schemas.microsoft.com/office/drawing/2014/main" id="{EF93C354-C243-494C-AC18-BD5210298F35}"/>
            </a:ext>
          </a:extLst>
        </xdr:cNvPr>
        <xdr:cNvCxnSpPr/>
      </xdr:nvCxnSpPr>
      <xdr:spPr>
        <a:xfrm>
          <a:off x="14611350" y="13012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484" name="【消防施設】&#10;有形固定資産減価償却率平均値テキスト">
          <a:extLst>
            <a:ext uri="{FF2B5EF4-FFF2-40B4-BE49-F238E27FC236}">
              <a16:creationId xmlns:a16="http://schemas.microsoft.com/office/drawing/2014/main" id="{4A174277-04A6-4D68-86DE-9586DB00FA98}"/>
            </a:ext>
          </a:extLst>
        </xdr:cNvPr>
        <xdr:cNvSpPr txBox="1"/>
      </xdr:nvSpPr>
      <xdr:spPr>
        <a:xfrm>
          <a:off x="14738350" y="1363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485" name="フローチャート: 判断 484">
          <a:extLst>
            <a:ext uri="{FF2B5EF4-FFF2-40B4-BE49-F238E27FC236}">
              <a16:creationId xmlns:a16="http://schemas.microsoft.com/office/drawing/2014/main" id="{95C18E84-7162-4638-99B4-276FA8E84EB8}"/>
            </a:ext>
          </a:extLst>
        </xdr:cNvPr>
        <xdr:cNvSpPr/>
      </xdr:nvSpPr>
      <xdr:spPr>
        <a:xfrm>
          <a:off x="14649450" y="13660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6" name="フローチャート: 判断 485">
          <a:extLst>
            <a:ext uri="{FF2B5EF4-FFF2-40B4-BE49-F238E27FC236}">
              <a16:creationId xmlns:a16="http://schemas.microsoft.com/office/drawing/2014/main" id="{B205E75C-10CC-41A8-9E61-9B8B387D1ABC}"/>
            </a:ext>
          </a:extLst>
        </xdr:cNvPr>
        <xdr:cNvSpPr/>
      </xdr:nvSpPr>
      <xdr:spPr>
        <a:xfrm>
          <a:off x="138874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87" name="フローチャート: 判断 486">
          <a:extLst>
            <a:ext uri="{FF2B5EF4-FFF2-40B4-BE49-F238E27FC236}">
              <a16:creationId xmlns:a16="http://schemas.microsoft.com/office/drawing/2014/main" id="{7DCE4694-FD6D-415E-AEC6-B6FE509A9FE8}"/>
            </a:ext>
          </a:extLst>
        </xdr:cNvPr>
        <xdr:cNvSpPr/>
      </xdr:nvSpPr>
      <xdr:spPr>
        <a:xfrm>
          <a:off x="1309370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488" name="フローチャート: 判断 487">
          <a:extLst>
            <a:ext uri="{FF2B5EF4-FFF2-40B4-BE49-F238E27FC236}">
              <a16:creationId xmlns:a16="http://schemas.microsoft.com/office/drawing/2014/main" id="{56B9DCA0-1E71-462D-9A0D-02FFC472B098}"/>
            </a:ext>
          </a:extLst>
        </xdr:cNvPr>
        <xdr:cNvSpPr/>
      </xdr:nvSpPr>
      <xdr:spPr>
        <a:xfrm>
          <a:off x="12299950" y="136641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489" name="フローチャート: 判断 488">
          <a:extLst>
            <a:ext uri="{FF2B5EF4-FFF2-40B4-BE49-F238E27FC236}">
              <a16:creationId xmlns:a16="http://schemas.microsoft.com/office/drawing/2014/main" id="{63493F54-1021-428D-87D9-B747130F643C}"/>
            </a:ext>
          </a:extLst>
        </xdr:cNvPr>
        <xdr:cNvSpPr/>
      </xdr:nvSpPr>
      <xdr:spPr>
        <a:xfrm>
          <a:off x="11487150" y="13615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D26234F7-48FB-471B-8CF6-DC81468F2F3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800EECC4-B792-4D1A-8B0D-7682D0D98FA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9CC79F9-1383-48E5-9D12-CC3B3112445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3612E3C3-92BA-4549-8327-9B9788CFDFA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AEF3AC0A-1B8A-49D3-B610-CD5ED1F913C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495" name="楕円 494">
          <a:extLst>
            <a:ext uri="{FF2B5EF4-FFF2-40B4-BE49-F238E27FC236}">
              <a16:creationId xmlns:a16="http://schemas.microsoft.com/office/drawing/2014/main" id="{FACC2525-7427-413C-80B8-560C2C2F255B}"/>
            </a:ext>
          </a:extLst>
        </xdr:cNvPr>
        <xdr:cNvSpPr/>
      </xdr:nvSpPr>
      <xdr:spPr>
        <a:xfrm>
          <a:off x="14649450" y="136167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95085</xdr:rowOff>
    </xdr:from>
    <xdr:ext cx="405111" cy="259045"/>
    <xdr:sp macro="" textlink="">
      <xdr:nvSpPr>
        <xdr:cNvPr id="496" name="【消防施設】&#10;有形固定資産減価償却率該当値テキスト">
          <a:extLst>
            <a:ext uri="{FF2B5EF4-FFF2-40B4-BE49-F238E27FC236}">
              <a16:creationId xmlns:a16="http://schemas.microsoft.com/office/drawing/2014/main" id="{12BDE88B-B62D-4814-B622-1AAB146B9046}"/>
            </a:ext>
          </a:extLst>
        </xdr:cNvPr>
        <xdr:cNvSpPr txBox="1"/>
      </xdr:nvSpPr>
      <xdr:spPr>
        <a:xfrm>
          <a:off x="14738350" y="1347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497" name="楕円 496">
          <a:extLst>
            <a:ext uri="{FF2B5EF4-FFF2-40B4-BE49-F238E27FC236}">
              <a16:creationId xmlns:a16="http://schemas.microsoft.com/office/drawing/2014/main" id="{67A8655C-2D1E-4AD6-B04E-A9C19180E2C2}"/>
            </a:ext>
          </a:extLst>
        </xdr:cNvPr>
        <xdr:cNvSpPr/>
      </xdr:nvSpPr>
      <xdr:spPr>
        <a:xfrm>
          <a:off x="1388745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82</xdr:row>
      <xdr:rowOff>123008</xdr:rowOff>
    </xdr:to>
    <xdr:cxnSp macro="">
      <xdr:nvCxnSpPr>
        <xdr:cNvPr id="498" name="直線コネクタ 497">
          <a:extLst>
            <a:ext uri="{FF2B5EF4-FFF2-40B4-BE49-F238E27FC236}">
              <a16:creationId xmlns:a16="http://schemas.microsoft.com/office/drawing/2014/main" id="{F91A2D67-95D8-4B28-9F27-7B3B3AA6C104}"/>
            </a:ext>
          </a:extLst>
        </xdr:cNvPr>
        <xdr:cNvCxnSpPr/>
      </xdr:nvCxnSpPr>
      <xdr:spPr>
        <a:xfrm>
          <a:off x="13938250" y="13623471"/>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499" name="楕円 498">
          <a:extLst>
            <a:ext uri="{FF2B5EF4-FFF2-40B4-BE49-F238E27FC236}">
              <a16:creationId xmlns:a16="http://schemas.microsoft.com/office/drawing/2014/main" id="{07E87799-D10D-4C59-A3F0-7F8EA634882D}"/>
            </a:ext>
          </a:extLst>
        </xdr:cNvPr>
        <xdr:cNvSpPr/>
      </xdr:nvSpPr>
      <xdr:spPr>
        <a:xfrm>
          <a:off x="13093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78921</xdr:rowOff>
    </xdr:to>
    <xdr:cxnSp macro="">
      <xdr:nvCxnSpPr>
        <xdr:cNvPr id="500" name="直線コネクタ 499">
          <a:extLst>
            <a:ext uri="{FF2B5EF4-FFF2-40B4-BE49-F238E27FC236}">
              <a16:creationId xmlns:a16="http://schemas.microsoft.com/office/drawing/2014/main" id="{CA1BB6D8-EE60-4995-B326-72A3E42DE1DA}"/>
            </a:ext>
          </a:extLst>
        </xdr:cNvPr>
        <xdr:cNvCxnSpPr/>
      </xdr:nvCxnSpPr>
      <xdr:spPr>
        <a:xfrm>
          <a:off x="13144500" y="13605511"/>
          <a:ext cx="79375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501" name="楕円 500">
          <a:extLst>
            <a:ext uri="{FF2B5EF4-FFF2-40B4-BE49-F238E27FC236}">
              <a16:creationId xmlns:a16="http://schemas.microsoft.com/office/drawing/2014/main" id="{AC68EB36-2DA3-4589-9436-CCF0A1E3960F}"/>
            </a:ext>
          </a:extLst>
        </xdr:cNvPr>
        <xdr:cNvSpPr/>
      </xdr:nvSpPr>
      <xdr:spPr>
        <a:xfrm>
          <a:off x="12299950" y="1355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60961</xdr:rowOff>
    </xdr:to>
    <xdr:cxnSp macro="">
      <xdr:nvCxnSpPr>
        <xdr:cNvPr id="502" name="直線コネクタ 501">
          <a:extLst>
            <a:ext uri="{FF2B5EF4-FFF2-40B4-BE49-F238E27FC236}">
              <a16:creationId xmlns:a16="http://schemas.microsoft.com/office/drawing/2014/main" id="{CC1C827C-5CD2-4D81-85B9-E8D99BB8B99F}"/>
            </a:ext>
          </a:extLst>
        </xdr:cNvPr>
        <xdr:cNvCxnSpPr/>
      </xdr:nvCxnSpPr>
      <xdr:spPr>
        <a:xfrm>
          <a:off x="12344400" y="136055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503" name="楕円 502">
          <a:extLst>
            <a:ext uri="{FF2B5EF4-FFF2-40B4-BE49-F238E27FC236}">
              <a16:creationId xmlns:a16="http://schemas.microsoft.com/office/drawing/2014/main" id="{8EF3AED3-BDB4-46AB-B02A-FAA32BBABF24}"/>
            </a:ext>
          </a:extLst>
        </xdr:cNvPr>
        <xdr:cNvSpPr/>
      </xdr:nvSpPr>
      <xdr:spPr>
        <a:xfrm>
          <a:off x="11487150" y="135251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82</xdr:row>
      <xdr:rowOff>60961</xdr:rowOff>
    </xdr:to>
    <xdr:cxnSp macro="">
      <xdr:nvCxnSpPr>
        <xdr:cNvPr id="504" name="直線コネクタ 503">
          <a:extLst>
            <a:ext uri="{FF2B5EF4-FFF2-40B4-BE49-F238E27FC236}">
              <a16:creationId xmlns:a16="http://schemas.microsoft.com/office/drawing/2014/main" id="{420B2171-6592-41FB-866D-D6465A9A6A34}"/>
            </a:ext>
          </a:extLst>
        </xdr:cNvPr>
        <xdr:cNvCxnSpPr/>
      </xdr:nvCxnSpPr>
      <xdr:spPr>
        <a:xfrm>
          <a:off x="11537950" y="13569587"/>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05" name="n_1aveValue【消防施設】&#10;有形固定資産減価償却率">
          <a:extLst>
            <a:ext uri="{FF2B5EF4-FFF2-40B4-BE49-F238E27FC236}">
              <a16:creationId xmlns:a16="http://schemas.microsoft.com/office/drawing/2014/main" id="{E582FA5D-3488-4434-9DF9-A42E42AE1738}"/>
            </a:ext>
          </a:extLst>
        </xdr:cNvPr>
        <xdr:cNvSpPr txBox="1"/>
      </xdr:nvSpPr>
      <xdr:spPr>
        <a:xfrm>
          <a:off x="1374204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06" name="n_2aveValue【消防施設】&#10;有形固定資産減価償却率">
          <a:extLst>
            <a:ext uri="{FF2B5EF4-FFF2-40B4-BE49-F238E27FC236}">
              <a16:creationId xmlns:a16="http://schemas.microsoft.com/office/drawing/2014/main" id="{6A0F0D29-A9CB-4165-8F56-2237BB215A9E}"/>
            </a:ext>
          </a:extLst>
        </xdr:cNvPr>
        <xdr:cNvSpPr txBox="1"/>
      </xdr:nvSpPr>
      <xdr:spPr>
        <a:xfrm>
          <a:off x="12960994" y="1378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507" name="n_3aveValue【消防施設】&#10;有形固定資産減価償却率">
          <a:extLst>
            <a:ext uri="{FF2B5EF4-FFF2-40B4-BE49-F238E27FC236}">
              <a16:creationId xmlns:a16="http://schemas.microsoft.com/office/drawing/2014/main" id="{E98D0AC8-D303-429B-9845-52A4816E6718}"/>
            </a:ext>
          </a:extLst>
        </xdr:cNvPr>
        <xdr:cNvSpPr txBox="1"/>
      </xdr:nvSpPr>
      <xdr:spPr>
        <a:xfrm>
          <a:off x="121672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508" name="n_4aveValue【消防施設】&#10;有形固定資産減価償却率">
          <a:extLst>
            <a:ext uri="{FF2B5EF4-FFF2-40B4-BE49-F238E27FC236}">
              <a16:creationId xmlns:a16="http://schemas.microsoft.com/office/drawing/2014/main" id="{01789AEA-8F5F-4BA4-B06E-33D8C7D328F5}"/>
            </a:ext>
          </a:extLst>
        </xdr:cNvPr>
        <xdr:cNvSpPr txBox="1"/>
      </xdr:nvSpPr>
      <xdr:spPr>
        <a:xfrm>
          <a:off x="11354444" y="1370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146248</xdr:rowOff>
    </xdr:from>
    <xdr:ext cx="405111" cy="259045"/>
    <xdr:sp macro="" textlink="">
      <xdr:nvSpPr>
        <xdr:cNvPr id="509" name="n_1mainValue【消防施設】&#10;有形固定資産減価償却率">
          <a:extLst>
            <a:ext uri="{FF2B5EF4-FFF2-40B4-BE49-F238E27FC236}">
              <a16:creationId xmlns:a16="http://schemas.microsoft.com/office/drawing/2014/main" id="{9584F700-6664-4879-88E8-2A905B95DFCC}"/>
            </a:ext>
          </a:extLst>
        </xdr:cNvPr>
        <xdr:cNvSpPr txBox="1"/>
      </xdr:nvSpPr>
      <xdr:spPr>
        <a:xfrm>
          <a:off x="13742044" y="1336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510" name="n_2mainValue【消防施設】&#10;有形固定資産減価償却率">
          <a:extLst>
            <a:ext uri="{FF2B5EF4-FFF2-40B4-BE49-F238E27FC236}">
              <a16:creationId xmlns:a16="http://schemas.microsoft.com/office/drawing/2014/main" id="{1EE085AC-311E-4FCB-83BC-C74AB3615972}"/>
            </a:ext>
          </a:extLst>
        </xdr:cNvPr>
        <xdr:cNvSpPr txBox="1"/>
      </xdr:nvSpPr>
      <xdr:spPr>
        <a:xfrm>
          <a:off x="1296099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511" name="n_3mainValue【消防施設】&#10;有形固定資産減価償却率">
          <a:extLst>
            <a:ext uri="{FF2B5EF4-FFF2-40B4-BE49-F238E27FC236}">
              <a16:creationId xmlns:a16="http://schemas.microsoft.com/office/drawing/2014/main" id="{F6328EC6-AFF8-40CC-A66F-2848BBF968B0}"/>
            </a:ext>
          </a:extLst>
        </xdr:cNvPr>
        <xdr:cNvSpPr txBox="1"/>
      </xdr:nvSpPr>
      <xdr:spPr>
        <a:xfrm>
          <a:off x="121672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512" name="n_4mainValue【消防施設】&#10;有形固定資産減価償却率">
          <a:extLst>
            <a:ext uri="{FF2B5EF4-FFF2-40B4-BE49-F238E27FC236}">
              <a16:creationId xmlns:a16="http://schemas.microsoft.com/office/drawing/2014/main" id="{9AA2A528-5A75-44A0-B251-4BC7D976E4FA}"/>
            </a:ext>
          </a:extLst>
        </xdr:cNvPr>
        <xdr:cNvSpPr txBox="1"/>
      </xdr:nvSpPr>
      <xdr:spPr>
        <a:xfrm>
          <a:off x="11354444" y="1330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44538295-D447-462F-A8A3-5339383B818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7FE98FCF-8ADD-4D99-A81F-959EA96F1FD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DBB8EFBE-8C6B-4F78-9FDB-FA39DF3EFC0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5E1A5812-366D-4FD9-B912-EE918A09D42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46A2225B-85B7-456E-8B06-71E030EAA7D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F22DCD12-285B-4FFC-98AF-25CF6AF035D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6D7E17AF-0B49-438B-A8DD-A786360C5E7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CAD7164D-1D38-48C2-9DB9-FCAFBB2D193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DBBFE6D6-ED5C-43E2-936E-1D4A670FB4D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C8C01F45-19D9-4F55-9D5C-F123B83FED08}"/>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3" name="直線コネクタ 522">
          <a:extLst>
            <a:ext uri="{FF2B5EF4-FFF2-40B4-BE49-F238E27FC236}">
              <a16:creationId xmlns:a16="http://schemas.microsoft.com/office/drawing/2014/main" id="{A75CC778-34EE-4BAA-9459-848DE50A448F}"/>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4" name="テキスト ボックス 523">
          <a:extLst>
            <a:ext uri="{FF2B5EF4-FFF2-40B4-BE49-F238E27FC236}">
              <a16:creationId xmlns:a16="http://schemas.microsoft.com/office/drawing/2014/main" id="{17818686-66EC-43F9-B7D8-25676C536F34}"/>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5" name="直線コネクタ 524">
          <a:extLst>
            <a:ext uri="{FF2B5EF4-FFF2-40B4-BE49-F238E27FC236}">
              <a16:creationId xmlns:a16="http://schemas.microsoft.com/office/drawing/2014/main" id="{354901F6-0B0F-4363-BD77-4F752F3F88F0}"/>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6" name="テキスト ボックス 525">
          <a:extLst>
            <a:ext uri="{FF2B5EF4-FFF2-40B4-BE49-F238E27FC236}">
              <a16:creationId xmlns:a16="http://schemas.microsoft.com/office/drawing/2014/main" id="{46D50170-3DAD-4A25-A961-350F1BC99AC9}"/>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7" name="直線コネクタ 526">
          <a:extLst>
            <a:ext uri="{FF2B5EF4-FFF2-40B4-BE49-F238E27FC236}">
              <a16:creationId xmlns:a16="http://schemas.microsoft.com/office/drawing/2014/main" id="{1A95A4EA-BE69-445B-9FEA-57267A864483}"/>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8" name="テキスト ボックス 527">
          <a:extLst>
            <a:ext uri="{FF2B5EF4-FFF2-40B4-BE49-F238E27FC236}">
              <a16:creationId xmlns:a16="http://schemas.microsoft.com/office/drawing/2014/main" id="{9A6B8553-7C76-46B9-90EC-CC27EB536E94}"/>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9" name="直線コネクタ 528">
          <a:extLst>
            <a:ext uri="{FF2B5EF4-FFF2-40B4-BE49-F238E27FC236}">
              <a16:creationId xmlns:a16="http://schemas.microsoft.com/office/drawing/2014/main" id="{C524028F-962F-4D0A-9269-6CC42B7BED66}"/>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0" name="テキスト ボックス 529">
          <a:extLst>
            <a:ext uri="{FF2B5EF4-FFF2-40B4-BE49-F238E27FC236}">
              <a16:creationId xmlns:a16="http://schemas.microsoft.com/office/drawing/2014/main" id="{A7D95372-21EA-492D-8B9E-65A577FC16D2}"/>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1" name="直線コネクタ 530">
          <a:extLst>
            <a:ext uri="{FF2B5EF4-FFF2-40B4-BE49-F238E27FC236}">
              <a16:creationId xmlns:a16="http://schemas.microsoft.com/office/drawing/2014/main" id="{1E45EEBB-8C17-4BE6-9F54-031300028D13}"/>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2" name="テキスト ボックス 531">
          <a:extLst>
            <a:ext uri="{FF2B5EF4-FFF2-40B4-BE49-F238E27FC236}">
              <a16:creationId xmlns:a16="http://schemas.microsoft.com/office/drawing/2014/main" id="{B004F6C5-01C9-42EA-B620-C3A5962C07DA}"/>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3" name="直線コネクタ 532">
          <a:extLst>
            <a:ext uri="{FF2B5EF4-FFF2-40B4-BE49-F238E27FC236}">
              <a16:creationId xmlns:a16="http://schemas.microsoft.com/office/drawing/2014/main" id="{E29B7987-31D8-4F13-AADB-368F2B71EA5E}"/>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4" name="テキスト ボックス 533">
          <a:extLst>
            <a:ext uri="{FF2B5EF4-FFF2-40B4-BE49-F238E27FC236}">
              <a16:creationId xmlns:a16="http://schemas.microsoft.com/office/drawing/2014/main" id="{413717E5-26B1-44B7-83AD-9E6FA7BF91AD}"/>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a:extLst>
            <a:ext uri="{FF2B5EF4-FFF2-40B4-BE49-F238E27FC236}">
              <a16:creationId xmlns:a16="http://schemas.microsoft.com/office/drawing/2014/main" id="{528C9E72-A85B-4DE2-98B3-A770C30DE13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6A38D150-214B-4F03-91A9-7E3697DD42F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a:extLst>
            <a:ext uri="{FF2B5EF4-FFF2-40B4-BE49-F238E27FC236}">
              <a16:creationId xmlns:a16="http://schemas.microsoft.com/office/drawing/2014/main" id="{65F78974-15D5-4E95-8587-95278C8CED8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38" name="直線コネクタ 537">
          <a:extLst>
            <a:ext uri="{FF2B5EF4-FFF2-40B4-BE49-F238E27FC236}">
              <a16:creationId xmlns:a16="http://schemas.microsoft.com/office/drawing/2014/main" id="{D3EDD6EB-AE7C-4121-AFA8-483560AE293E}"/>
            </a:ext>
          </a:extLst>
        </xdr:cNvPr>
        <xdr:cNvCxnSpPr/>
      </xdr:nvCxnSpPr>
      <xdr:spPr>
        <a:xfrm flipV="1">
          <a:off x="19951064" y="12909187"/>
          <a:ext cx="0" cy="145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39" name="【消防施設】&#10;一人当たり面積最小値テキスト">
          <a:extLst>
            <a:ext uri="{FF2B5EF4-FFF2-40B4-BE49-F238E27FC236}">
              <a16:creationId xmlns:a16="http://schemas.microsoft.com/office/drawing/2014/main" id="{D4F76732-1615-448B-A0E1-28B9F964D210}"/>
            </a:ext>
          </a:extLst>
        </xdr:cNvPr>
        <xdr:cNvSpPr txBox="1"/>
      </xdr:nvSpPr>
      <xdr:spPr>
        <a:xfrm>
          <a:off x="19989800" y="143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40" name="直線コネクタ 539">
          <a:extLst>
            <a:ext uri="{FF2B5EF4-FFF2-40B4-BE49-F238E27FC236}">
              <a16:creationId xmlns:a16="http://schemas.microsoft.com/office/drawing/2014/main" id="{9E271F0A-48DC-457F-B8FC-B5C86FEA0497}"/>
            </a:ext>
          </a:extLst>
        </xdr:cNvPr>
        <xdr:cNvCxnSpPr/>
      </xdr:nvCxnSpPr>
      <xdr:spPr>
        <a:xfrm>
          <a:off x="19881850" y="14360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41" name="【消防施設】&#10;一人当たり面積最大値テキスト">
          <a:extLst>
            <a:ext uri="{FF2B5EF4-FFF2-40B4-BE49-F238E27FC236}">
              <a16:creationId xmlns:a16="http://schemas.microsoft.com/office/drawing/2014/main" id="{3A8676E1-D188-4B20-8EFD-AD23AAD7BA5F}"/>
            </a:ext>
          </a:extLst>
        </xdr:cNvPr>
        <xdr:cNvSpPr txBox="1"/>
      </xdr:nvSpPr>
      <xdr:spPr>
        <a:xfrm>
          <a:off x="19989800" y="126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42" name="直線コネクタ 541">
          <a:extLst>
            <a:ext uri="{FF2B5EF4-FFF2-40B4-BE49-F238E27FC236}">
              <a16:creationId xmlns:a16="http://schemas.microsoft.com/office/drawing/2014/main" id="{5879DC4F-A129-44BD-B7AC-BC1687A0AACD}"/>
            </a:ext>
          </a:extLst>
        </xdr:cNvPr>
        <xdr:cNvCxnSpPr/>
      </xdr:nvCxnSpPr>
      <xdr:spPr>
        <a:xfrm>
          <a:off x="19881850" y="12909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543" name="【消防施設】&#10;一人当たり面積平均値テキスト">
          <a:extLst>
            <a:ext uri="{FF2B5EF4-FFF2-40B4-BE49-F238E27FC236}">
              <a16:creationId xmlns:a16="http://schemas.microsoft.com/office/drawing/2014/main" id="{90F2B130-9EB0-4310-8F82-2CC7C148A940}"/>
            </a:ext>
          </a:extLst>
        </xdr:cNvPr>
        <xdr:cNvSpPr txBox="1"/>
      </xdr:nvSpPr>
      <xdr:spPr>
        <a:xfrm>
          <a:off x="19989800" y="1366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44" name="フローチャート: 判断 543">
          <a:extLst>
            <a:ext uri="{FF2B5EF4-FFF2-40B4-BE49-F238E27FC236}">
              <a16:creationId xmlns:a16="http://schemas.microsoft.com/office/drawing/2014/main" id="{9FC01B1B-69EE-4DB0-9658-CD2BCD603D57}"/>
            </a:ext>
          </a:extLst>
        </xdr:cNvPr>
        <xdr:cNvSpPr/>
      </xdr:nvSpPr>
      <xdr:spPr>
        <a:xfrm>
          <a:off x="1990090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45" name="フローチャート: 判断 544">
          <a:extLst>
            <a:ext uri="{FF2B5EF4-FFF2-40B4-BE49-F238E27FC236}">
              <a16:creationId xmlns:a16="http://schemas.microsoft.com/office/drawing/2014/main" id="{554B4519-3A1A-4A7C-9ED8-2A2502FA1C74}"/>
            </a:ext>
          </a:extLst>
        </xdr:cNvPr>
        <xdr:cNvSpPr/>
      </xdr:nvSpPr>
      <xdr:spPr>
        <a:xfrm>
          <a:off x="19157950" y="138128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46" name="フローチャート: 判断 545">
          <a:extLst>
            <a:ext uri="{FF2B5EF4-FFF2-40B4-BE49-F238E27FC236}">
              <a16:creationId xmlns:a16="http://schemas.microsoft.com/office/drawing/2014/main" id="{F548D22A-4C32-431F-8A37-F83DE4C116B5}"/>
            </a:ext>
          </a:extLst>
        </xdr:cNvPr>
        <xdr:cNvSpPr/>
      </xdr:nvSpPr>
      <xdr:spPr>
        <a:xfrm>
          <a:off x="18345150" y="138390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47" name="フローチャート: 判断 546">
          <a:extLst>
            <a:ext uri="{FF2B5EF4-FFF2-40B4-BE49-F238E27FC236}">
              <a16:creationId xmlns:a16="http://schemas.microsoft.com/office/drawing/2014/main" id="{349BA77F-2AC1-43FC-80AB-4EE5E4A7B3BA}"/>
            </a:ext>
          </a:extLst>
        </xdr:cNvPr>
        <xdr:cNvSpPr/>
      </xdr:nvSpPr>
      <xdr:spPr>
        <a:xfrm>
          <a:off x="17551400" y="137900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548" name="フローチャート: 判断 547">
          <a:extLst>
            <a:ext uri="{FF2B5EF4-FFF2-40B4-BE49-F238E27FC236}">
              <a16:creationId xmlns:a16="http://schemas.microsoft.com/office/drawing/2014/main" id="{9B01EE21-1D82-44F0-ABA2-9F9BCD2F58CD}"/>
            </a:ext>
          </a:extLst>
        </xdr:cNvPr>
        <xdr:cNvSpPr/>
      </xdr:nvSpPr>
      <xdr:spPr>
        <a:xfrm>
          <a:off x="16757650" y="13897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6265E0E-FC49-495D-89FB-75902B8D360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DE4D53D-CAE1-4680-917D-7E95F78D387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62E08982-BC1E-4747-95F3-98E1A31A4FC6}"/>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15ADD26F-536C-427F-9A14-8A85F0B3091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10468747-5E29-4B7F-B09F-27B0A01EBEC3}"/>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54" name="楕円 553">
          <a:extLst>
            <a:ext uri="{FF2B5EF4-FFF2-40B4-BE49-F238E27FC236}">
              <a16:creationId xmlns:a16="http://schemas.microsoft.com/office/drawing/2014/main" id="{B13EB934-4D16-46D8-BE7A-96222869BFA6}"/>
            </a:ext>
          </a:extLst>
        </xdr:cNvPr>
        <xdr:cNvSpPr/>
      </xdr:nvSpPr>
      <xdr:spPr>
        <a:xfrm>
          <a:off x="199009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555" name="【消防施設】&#10;一人当たり面積該当値テキスト">
          <a:extLst>
            <a:ext uri="{FF2B5EF4-FFF2-40B4-BE49-F238E27FC236}">
              <a16:creationId xmlns:a16="http://schemas.microsoft.com/office/drawing/2014/main" id="{B22DE39C-19AD-4667-8492-21C3AF422CEC}"/>
            </a:ext>
          </a:extLst>
        </xdr:cNvPr>
        <xdr:cNvSpPr txBox="1"/>
      </xdr:nvSpPr>
      <xdr:spPr>
        <a:xfrm>
          <a:off x="199898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556" name="楕円 555">
          <a:extLst>
            <a:ext uri="{FF2B5EF4-FFF2-40B4-BE49-F238E27FC236}">
              <a16:creationId xmlns:a16="http://schemas.microsoft.com/office/drawing/2014/main" id="{CF8882FD-CBF3-4611-B974-5D0B03C389F1}"/>
            </a:ext>
          </a:extLst>
        </xdr:cNvPr>
        <xdr:cNvSpPr/>
      </xdr:nvSpPr>
      <xdr:spPr>
        <a:xfrm>
          <a:off x="19157950" y="13911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87086</xdr:rowOff>
    </xdr:to>
    <xdr:cxnSp macro="">
      <xdr:nvCxnSpPr>
        <xdr:cNvPr id="557" name="直線コネクタ 556">
          <a:extLst>
            <a:ext uri="{FF2B5EF4-FFF2-40B4-BE49-F238E27FC236}">
              <a16:creationId xmlns:a16="http://schemas.microsoft.com/office/drawing/2014/main" id="{DACA4DD1-2BED-4F8D-ACF2-21358712C784}"/>
            </a:ext>
          </a:extLst>
        </xdr:cNvPr>
        <xdr:cNvCxnSpPr/>
      </xdr:nvCxnSpPr>
      <xdr:spPr>
        <a:xfrm flipV="1">
          <a:off x="19202400" y="13958570"/>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558" name="楕円 557">
          <a:extLst>
            <a:ext uri="{FF2B5EF4-FFF2-40B4-BE49-F238E27FC236}">
              <a16:creationId xmlns:a16="http://schemas.microsoft.com/office/drawing/2014/main" id="{C13FD179-98D3-4A4A-9444-0F3FAD721C59}"/>
            </a:ext>
          </a:extLst>
        </xdr:cNvPr>
        <xdr:cNvSpPr/>
      </xdr:nvSpPr>
      <xdr:spPr>
        <a:xfrm>
          <a:off x="1834515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106680</xdr:rowOff>
    </xdr:to>
    <xdr:cxnSp macro="">
      <xdr:nvCxnSpPr>
        <xdr:cNvPr id="559" name="直線コネクタ 558">
          <a:extLst>
            <a:ext uri="{FF2B5EF4-FFF2-40B4-BE49-F238E27FC236}">
              <a16:creationId xmlns:a16="http://schemas.microsoft.com/office/drawing/2014/main" id="{8D3BBD73-782E-4662-A3C7-0BC3C2318A71}"/>
            </a:ext>
          </a:extLst>
        </xdr:cNvPr>
        <xdr:cNvCxnSpPr/>
      </xdr:nvCxnSpPr>
      <xdr:spPr>
        <a:xfrm flipV="1">
          <a:off x="18395950" y="13961836"/>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65677</xdr:rowOff>
    </xdr:from>
    <xdr:to>
      <xdr:col>102</xdr:col>
      <xdr:colOff>165100</xdr:colOff>
      <xdr:row>84</xdr:row>
      <xdr:rowOff>167277</xdr:rowOff>
    </xdr:to>
    <xdr:sp macro="" textlink="">
      <xdr:nvSpPr>
        <xdr:cNvPr id="560" name="楕円 559">
          <a:extLst>
            <a:ext uri="{FF2B5EF4-FFF2-40B4-BE49-F238E27FC236}">
              <a16:creationId xmlns:a16="http://schemas.microsoft.com/office/drawing/2014/main" id="{6D0EAA8E-EA2F-4332-95E7-BA3F079EF9AD}"/>
            </a:ext>
          </a:extLst>
        </xdr:cNvPr>
        <xdr:cNvSpPr/>
      </xdr:nvSpPr>
      <xdr:spPr>
        <a:xfrm>
          <a:off x="17551400" y="139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116477</xdr:rowOff>
    </xdr:to>
    <xdr:cxnSp macro="">
      <xdr:nvCxnSpPr>
        <xdr:cNvPr id="561" name="直線コネクタ 560">
          <a:extLst>
            <a:ext uri="{FF2B5EF4-FFF2-40B4-BE49-F238E27FC236}">
              <a16:creationId xmlns:a16="http://schemas.microsoft.com/office/drawing/2014/main" id="{9021AC3D-F248-44DF-B24B-ACCB1564B643}"/>
            </a:ext>
          </a:extLst>
        </xdr:cNvPr>
        <xdr:cNvCxnSpPr/>
      </xdr:nvCxnSpPr>
      <xdr:spPr>
        <a:xfrm flipV="1">
          <a:off x="17602200" y="13981430"/>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46082</xdr:rowOff>
    </xdr:from>
    <xdr:to>
      <xdr:col>98</xdr:col>
      <xdr:colOff>38100</xdr:colOff>
      <xdr:row>84</xdr:row>
      <xdr:rowOff>147682</xdr:rowOff>
    </xdr:to>
    <xdr:sp macro="" textlink="">
      <xdr:nvSpPr>
        <xdr:cNvPr id="562" name="楕円 561">
          <a:extLst>
            <a:ext uri="{FF2B5EF4-FFF2-40B4-BE49-F238E27FC236}">
              <a16:creationId xmlns:a16="http://schemas.microsoft.com/office/drawing/2014/main" id="{9AE98995-15E1-49FF-824E-26300E3DA2D1}"/>
            </a:ext>
          </a:extLst>
        </xdr:cNvPr>
        <xdr:cNvSpPr/>
      </xdr:nvSpPr>
      <xdr:spPr>
        <a:xfrm>
          <a:off x="16757650" y="139208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96882</xdr:rowOff>
    </xdr:from>
    <xdr:to>
      <xdr:col>102</xdr:col>
      <xdr:colOff>114300</xdr:colOff>
      <xdr:row>84</xdr:row>
      <xdr:rowOff>116477</xdr:rowOff>
    </xdr:to>
    <xdr:cxnSp macro="">
      <xdr:nvCxnSpPr>
        <xdr:cNvPr id="563" name="直線コネクタ 562">
          <a:extLst>
            <a:ext uri="{FF2B5EF4-FFF2-40B4-BE49-F238E27FC236}">
              <a16:creationId xmlns:a16="http://schemas.microsoft.com/office/drawing/2014/main" id="{89CBD996-C249-4F5C-9531-004D0194118A}"/>
            </a:ext>
          </a:extLst>
        </xdr:cNvPr>
        <xdr:cNvCxnSpPr/>
      </xdr:nvCxnSpPr>
      <xdr:spPr>
        <a:xfrm>
          <a:off x="16802100" y="13971632"/>
          <a:ext cx="8001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564" name="n_1aveValue【消防施設】&#10;一人当たり面積">
          <a:extLst>
            <a:ext uri="{FF2B5EF4-FFF2-40B4-BE49-F238E27FC236}">
              <a16:creationId xmlns:a16="http://schemas.microsoft.com/office/drawing/2014/main" id="{6D04C9A0-1B6B-47C9-BF3D-30E2353A960E}"/>
            </a:ext>
          </a:extLst>
        </xdr:cNvPr>
        <xdr:cNvSpPr txBox="1"/>
      </xdr:nvSpPr>
      <xdr:spPr>
        <a:xfrm>
          <a:off x="18980227" y="135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65" name="n_2aveValue【消防施設】&#10;一人当たり面積">
          <a:extLst>
            <a:ext uri="{FF2B5EF4-FFF2-40B4-BE49-F238E27FC236}">
              <a16:creationId xmlns:a16="http://schemas.microsoft.com/office/drawing/2014/main" id="{ACC15823-FECF-470A-A5D2-630A85BF78F4}"/>
            </a:ext>
          </a:extLst>
        </xdr:cNvPr>
        <xdr:cNvSpPr txBox="1"/>
      </xdr:nvSpPr>
      <xdr:spPr>
        <a:xfrm>
          <a:off x="18180127" y="1362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566" name="n_3aveValue【消防施設】&#10;一人当たり面積">
          <a:extLst>
            <a:ext uri="{FF2B5EF4-FFF2-40B4-BE49-F238E27FC236}">
              <a16:creationId xmlns:a16="http://schemas.microsoft.com/office/drawing/2014/main" id="{69331F79-3D5D-44A8-833D-0DBFA87DF74D}"/>
            </a:ext>
          </a:extLst>
        </xdr:cNvPr>
        <xdr:cNvSpPr txBox="1"/>
      </xdr:nvSpPr>
      <xdr:spPr>
        <a:xfrm>
          <a:off x="17386377" y="1357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567" name="n_4aveValue【消防施設】&#10;一人当たり面積">
          <a:extLst>
            <a:ext uri="{FF2B5EF4-FFF2-40B4-BE49-F238E27FC236}">
              <a16:creationId xmlns:a16="http://schemas.microsoft.com/office/drawing/2014/main" id="{0C98F98B-162F-47CF-840C-79C63AF72003}"/>
            </a:ext>
          </a:extLst>
        </xdr:cNvPr>
        <xdr:cNvSpPr txBox="1"/>
      </xdr:nvSpPr>
      <xdr:spPr>
        <a:xfrm>
          <a:off x="16592627" y="136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568" name="n_1mainValue【消防施設】&#10;一人当たり面積">
          <a:extLst>
            <a:ext uri="{FF2B5EF4-FFF2-40B4-BE49-F238E27FC236}">
              <a16:creationId xmlns:a16="http://schemas.microsoft.com/office/drawing/2014/main" id="{B0E8D57D-E56B-4FB2-AD0B-104BC720908F}"/>
            </a:ext>
          </a:extLst>
        </xdr:cNvPr>
        <xdr:cNvSpPr txBox="1"/>
      </xdr:nvSpPr>
      <xdr:spPr>
        <a:xfrm>
          <a:off x="18980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569" name="n_2mainValue【消防施設】&#10;一人当たり面積">
          <a:extLst>
            <a:ext uri="{FF2B5EF4-FFF2-40B4-BE49-F238E27FC236}">
              <a16:creationId xmlns:a16="http://schemas.microsoft.com/office/drawing/2014/main" id="{E8E42EBE-A943-4F6F-ADC7-C0D5064BFD29}"/>
            </a:ext>
          </a:extLst>
        </xdr:cNvPr>
        <xdr:cNvSpPr txBox="1"/>
      </xdr:nvSpPr>
      <xdr:spPr>
        <a:xfrm>
          <a:off x="181801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158404</xdr:rowOff>
    </xdr:from>
    <xdr:ext cx="469744" cy="259045"/>
    <xdr:sp macro="" textlink="">
      <xdr:nvSpPr>
        <xdr:cNvPr id="570" name="n_3mainValue【消防施設】&#10;一人当たり面積">
          <a:extLst>
            <a:ext uri="{FF2B5EF4-FFF2-40B4-BE49-F238E27FC236}">
              <a16:creationId xmlns:a16="http://schemas.microsoft.com/office/drawing/2014/main" id="{39CFDC48-0F0B-4E29-9FF4-4A3EAEDF8564}"/>
            </a:ext>
          </a:extLst>
        </xdr:cNvPr>
        <xdr:cNvSpPr txBox="1"/>
      </xdr:nvSpPr>
      <xdr:spPr>
        <a:xfrm>
          <a:off x="17386377" y="1403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138809</xdr:rowOff>
    </xdr:from>
    <xdr:ext cx="469744" cy="259045"/>
    <xdr:sp macro="" textlink="">
      <xdr:nvSpPr>
        <xdr:cNvPr id="571" name="n_4mainValue【消防施設】&#10;一人当たり面積">
          <a:extLst>
            <a:ext uri="{FF2B5EF4-FFF2-40B4-BE49-F238E27FC236}">
              <a16:creationId xmlns:a16="http://schemas.microsoft.com/office/drawing/2014/main" id="{B64009A5-1A9C-4CB9-BFA2-808BAE7AB9DF}"/>
            </a:ext>
          </a:extLst>
        </xdr:cNvPr>
        <xdr:cNvSpPr txBox="1"/>
      </xdr:nvSpPr>
      <xdr:spPr>
        <a:xfrm>
          <a:off x="16592627" y="140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D6F15E53-589F-4D6E-B27D-E72240CCD5F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4C5C667F-2278-4AA8-8F26-352E8B92832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22F2FC20-E638-4290-86F5-EC163210637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164C8B6C-5437-4019-8642-FBE212CDF53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34363801-243A-49AF-A675-885BFE3F30D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C562C55F-D43A-47BE-9681-CE4F4FFB617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5A2A4C9B-7130-4ED1-A3AC-F01682F0A15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F37E2E33-024E-4ACB-B7F7-E270B816E62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DC13A1DD-4AF5-4188-8956-31BCDCC9EA1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7DA02F34-EFCA-47EA-BBFA-B283530C254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a:extLst>
            <a:ext uri="{FF2B5EF4-FFF2-40B4-BE49-F238E27FC236}">
              <a16:creationId xmlns:a16="http://schemas.microsoft.com/office/drawing/2014/main" id="{538ED0C1-BCAA-42E4-B0FD-C33CBB59A3B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a:extLst>
            <a:ext uri="{FF2B5EF4-FFF2-40B4-BE49-F238E27FC236}">
              <a16:creationId xmlns:a16="http://schemas.microsoft.com/office/drawing/2014/main" id="{60C51CA7-DCE2-45EA-A28A-E24B2EC7B3A5}"/>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4" name="テキスト ボックス 583">
          <a:extLst>
            <a:ext uri="{FF2B5EF4-FFF2-40B4-BE49-F238E27FC236}">
              <a16:creationId xmlns:a16="http://schemas.microsoft.com/office/drawing/2014/main" id="{E24AFEC7-14C9-4211-BAA1-457DD9478C3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a:extLst>
            <a:ext uri="{FF2B5EF4-FFF2-40B4-BE49-F238E27FC236}">
              <a16:creationId xmlns:a16="http://schemas.microsoft.com/office/drawing/2014/main" id="{844992E6-B92B-445B-AF7E-8B6580A3C8D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a:extLst>
            <a:ext uri="{FF2B5EF4-FFF2-40B4-BE49-F238E27FC236}">
              <a16:creationId xmlns:a16="http://schemas.microsoft.com/office/drawing/2014/main" id="{57FDEA99-9F27-464D-BDB2-AE77F5C23C9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a:extLst>
            <a:ext uri="{FF2B5EF4-FFF2-40B4-BE49-F238E27FC236}">
              <a16:creationId xmlns:a16="http://schemas.microsoft.com/office/drawing/2014/main" id="{3FE99D4A-C861-422D-A483-C73320AC49CA}"/>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a:extLst>
            <a:ext uri="{FF2B5EF4-FFF2-40B4-BE49-F238E27FC236}">
              <a16:creationId xmlns:a16="http://schemas.microsoft.com/office/drawing/2014/main" id="{4D8F2936-156A-467F-B524-63FA21B040E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a:extLst>
            <a:ext uri="{FF2B5EF4-FFF2-40B4-BE49-F238E27FC236}">
              <a16:creationId xmlns:a16="http://schemas.microsoft.com/office/drawing/2014/main" id="{B0B7B3A0-549B-41F4-BF23-62F19BC936F7}"/>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a:extLst>
            <a:ext uri="{FF2B5EF4-FFF2-40B4-BE49-F238E27FC236}">
              <a16:creationId xmlns:a16="http://schemas.microsoft.com/office/drawing/2014/main" id="{A1C5DF8E-B0F0-4DC4-973E-27531172B12B}"/>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a:extLst>
            <a:ext uri="{FF2B5EF4-FFF2-40B4-BE49-F238E27FC236}">
              <a16:creationId xmlns:a16="http://schemas.microsoft.com/office/drawing/2014/main" id="{4F81EA6A-00EB-4E6D-8B1A-EC7306A28C12}"/>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a:extLst>
            <a:ext uri="{FF2B5EF4-FFF2-40B4-BE49-F238E27FC236}">
              <a16:creationId xmlns:a16="http://schemas.microsoft.com/office/drawing/2014/main" id="{7CAC68D8-8B5F-433D-A216-DD4503CB85F3}"/>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a:extLst>
            <a:ext uri="{FF2B5EF4-FFF2-40B4-BE49-F238E27FC236}">
              <a16:creationId xmlns:a16="http://schemas.microsoft.com/office/drawing/2014/main" id="{BDCD8B4A-DFFD-4D5D-A1D4-5474E163FB4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4" name="テキスト ボックス 593">
          <a:extLst>
            <a:ext uri="{FF2B5EF4-FFF2-40B4-BE49-F238E27FC236}">
              <a16:creationId xmlns:a16="http://schemas.microsoft.com/office/drawing/2014/main" id="{BC4073A5-C669-4AFB-A7B1-497B1C2E2E2D}"/>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D849001C-0940-48B2-904B-D4EF349C721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E6498530-713F-4F65-97D9-93C7E1BA7A5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597" name="直線コネクタ 596">
          <a:extLst>
            <a:ext uri="{FF2B5EF4-FFF2-40B4-BE49-F238E27FC236}">
              <a16:creationId xmlns:a16="http://schemas.microsoft.com/office/drawing/2014/main" id="{C5B4ADC2-C16E-4AF9-A4AA-9F903D3F055C}"/>
            </a:ext>
          </a:extLst>
        </xdr:cNvPr>
        <xdr:cNvCxnSpPr/>
      </xdr:nvCxnSpPr>
      <xdr:spPr>
        <a:xfrm flipV="1">
          <a:off x="14699614" y="165925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598" name="【庁舎】&#10;有形固定資産減価償却率最小値テキスト">
          <a:extLst>
            <a:ext uri="{FF2B5EF4-FFF2-40B4-BE49-F238E27FC236}">
              <a16:creationId xmlns:a16="http://schemas.microsoft.com/office/drawing/2014/main" id="{F99E42FA-257A-483F-A209-32D3A9CFD42F}"/>
            </a:ext>
          </a:extLst>
        </xdr:cNvPr>
        <xdr:cNvSpPr txBox="1"/>
      </xdr:nvSpPr>
      <xdr:spPr>
        <a:xfrm>
          <a:off x="14738350" y="179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599" name="直線コネクタ 598">
          <a:extLst>
            <a:ext uri="{FF2B5EF4-FFF2-40B4-BE49-F238E27FC236}">
              <a16:creationId xmlns:a16="http://schemas.microsoft.com/office/drawing/2014/main" id="{CC3B883C-C9C7-4223-B38E-C8CB9F4D4519}"/>
            </a:ext>
          </a:extLst>
        </xdr:cNvPr>
        <xdr:cNvCxnSpPr/>
      </xdr:nvCxnSpPr>
      <xdr:spPr>
        <a:xfrm>
          <a:off x="14611350" y="17993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00" name="【庁舎】&#10;有形固定資産減価償却率最大値テキスト">
          <a:extLst>
            <a:ext uri="{FF2B5EF4-FFF2-40B4-BE49-F238E27FC236}">
              <a16:creationId xmlns:a16="http://schemas.microsoft.com/office/drawing/2014/main" id="{96D7D55B-DB0B-44F7-83AE-403745C7B7A1}"/>
            </a:ext>
          </a:extLst>
        </xdr:cNvPr>
        <xdr:cNvSpPr txBox="1"/>
      </xdr:nvSpPr>
      <xdr:spPr>
        <a:xfrm>
          <a:off x="14738350" y="16367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01" name="直線コネクタ 600">
          <a:extLst>
            <a:ext uri="{FF2B5EF4-FFF2-40B4-BE49-F238E27FC236}">
              <a16:creationId xmlns:a16="http://schemas.microsoft.com/office/drawing/2014/main" id="{1F8E5BC1-3651-4E5F-A602-B3E66DF7AF3D}"/>
            </a:ext>
          </a:extLst>
        </xdr:cNvPr>
        <xdr:cNvCxnSpPr/>
      </xdr:nvCxnSpPr>
      <xdr:spPr>
        <a:xfrm>
          <a:off x="146113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02" name="【庁舎】&#10;有形固定資産減価償却率平均値テキスト">
          <a:extLst>
            <a:ext uri="{FF2B5EF4-FFF2-40B4-BE49-F238E27FC236}">
              <a16:creationId xmlns:a16="http://schemas.microsoft.com/office/drawing/2014/main" id="{20A3EBBF-4165-4D8D-8022-D174F78D55CD}"/>
            </a:ext>
          </a:extLst>
        </xdr:cNvPr>
        <xdr:cNvSpPr txBox="1"/>
      </xdr:nvSpPr>
      <xdr:spPr>
        <a:xfrm>
          <a:off x="14738350" y="17278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03" name="フローチャート: 判断 602">
          <a:extLst>
            <a:ext uri="{FF2B5EF4-FFF2-40B4-BE49-F238E27FC236}">
              <a16:creationId xmlns:a16="http://schemas.microsoft.com/office/drawing/2014/main" id="{73ABEE0F-83D7-49E8-8595-969C94EEF084}"/>
            </a:ext>
          </a:extLst>
        </xdr:cNvPr>
        <xdr:cNvSpPr/>
      </xdr:nvSpPr>
      <xdr:spPr>
        <a:xfrm>
          <a:off x="14649450" y="174267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04" name="フローチャート: 判断 603">
          <a:extLst>
            <a:ext uri="{FF2B5EF4-FFF2-40B4-BE49-F238E27FC236}">
              <a16:creationId xmlns:a16="http://schemas.microsoft.com/office/drawing/2014/main" id="{93A5738D-70AC-49CA-A465-2E89D4BF169B}"/>
            </a:ext>
          </a:extLst>
        </xdr:cNvPr>
        <xdr:cNvSpPr/>
      </xdr:nvSpPr>
      <xdr:spPr>
        <a:xfrm>
          <a:off x="1388745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05" name="フローチャート: 判断 604">
          <a:extLst>
            <a:ext uri="{FF2B5EF4-FFF2-40B4-BE49-F238E27FC236}">
              <a16:creationId xmlns:a16="http://schemas.microsoft.com/office/drawing/2014/main" id="{C6FF50CB-B62A-4E33-AB10-F9A09EBEB3C6}"/>
            </a:ext>
          </a:extLst>
        </xdr:cNvPr>
        <xdr:cNvSpPr/>
      </xdr:nvSpPr>
      <xdr:spPr>
        <a:xfrm>
          <a:off x="130937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06" name="フローチャート: 判断 605">
          <a:extLst>
            <a:ext uri="{FF2B5EF4-FFF2-40B4-BE49-F238E27FC236}">
              <a16:creationId xmlns:a16="http://schemas.microsoft.com/office/drawing/2014/main" id="{B9EC9D98-48F2-4002-9010-701EE2CF6CD4}"/>
            </a:ext>
          </a:extLst>
        </xdr:cNvPr>
        <xdr:cNvSpPr/>
      </xdr:nvSpPr>
      <xdr:spPr>
        <a:xfrm>
          <a:off x="12299950" y="174594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07" name="フローチャート: 判断 606">
          <a:extLst>
            <a:ext uri="{FF2B5EF4-FFF2-40B4-BE49-F238E27FC236}">
              <a16:creationId xmlns:a16="http://schemas.microsoft.com/office/drawing/2014/main" id="{1992A422-575E-44C6-91DE-F4A02DC6FF3A}"/>
            </a:ext>
          </a:extLst>
        </xdr:cNvPr>
        <xdr:cNvSpPr/>
      </xdr:nvSpPr>
      <xdr:spPr>
        <a:xfrm>
          <a:off x="11487150" y="1742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65C92019-3CFB-445A-88BA-E9BC4C86E5A5}"/>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3141B205-2747-4606-8E37-2DB38BC89C0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150A61DE-91E0-4D35-A4B2-2057177449C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E6DC5E67-0A49-434D-BC1D-AE1C5A944AED}"/>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49978311-AB6D-49B9-9383-086732B4B12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13" name="楕円 612">
          <a:extLst>
            <a:ext uri="{FF2B5EF4-FFF2-40B4-BE49-F238E27FC236}">
              <a16:creationId xmlns:a16="http://schemas.microsoft.com/office/drawing/2014/main" id="{14BEE2C5-8AC1-4F51-B4D2-CA628386EBAA}"/>
            </a:ext>
          </a:extLst>
        </xdr:cNvPr>
        <xdr:cNvSpPr/>
      </xdr:nvSpPr>
      <xdr:spPr>
        <a:xfrm>
          <a:off x="14649450" y="176047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614" name="【庁舎】&#10;有形固定資産減価償却率該当値テキスト">
          <a:extLst>
            <a:ext uri="{FF2B5EF4-FFF2-40B4-BE49-F238E27FC236}">
              <a16:creationId xmlns:a16="http://schemas.microsoft.com/office/drawing/2014/main" id="{45A6E613-74FA-4372-BBBB-2A9E71CFD8E5}"/>
            </a:ext>
          </a:extLst>
        </xdr:cNvPr>
        <xdr:cNvSpPr txBox="1"/>
      </xdr:nvSpPr>
      <xdr:spPr>
        <a:xfrm>
          <a:off x="1473835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15" name="楕円 614">
          <a:extLst>
            <a:ext uri="{FF2B5EF4-FFF2-40B4-BE49-F238E27FC236}">
              <a16:creationId xmlns:a16="http://schemas.microsoft.com/office/drawing/2014/main" id="{361E9271-1EF8-489A-85C5-0473B8604840}"/>
            </a:ext>
          </a:extLst>
        </xdr:cNvPr>
        <xdr:cNvSpPr/>
      </xdr:nvSpPr>
      <xdr:spPr>
        <a:xfrm>
          <a:off x="1388745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53339</xdr:rowOff>
    </xdr:to>
    <xdr:cxnSp macro="">
      <xdr:nvCxnSpPr>
        <xdr:cNvPr id="616" name="直線コネクタ 615">
          <a:extLst>
            <a:ext uri="{FF2B5EF4-FFF2-40B4-BE49-F238E27FC236}">
              <a16:creationId xmlns:a16="http://schemas.microsoft.com/office/drawing/2014/main" id="{CAF44EE0-2480-402D-AA31-7B8BB453D154}"/>
            </a:ext>
          </a:extLst>
        </xdr:cNvPr>
        <xdr:cNvCxnSpPr/>
      </xdr:nvCxnSpPr>
      <xdr:spPr>
        <a:xfrm>
          <a:off x="13938250" y="17622882"/>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617" name="楕円 616">
          <a:extLst>
            <a:ext uri="{FF2B5EF4-FFF2-40B4-BE49-F238E27FC236}">
              <a16:creationId xmlns:a16="http://schemas.microsoft.com/office/drawing/2014/main" id="{5523341C-3D5D-4BCC-92EF-DB3B1350A3BF}"/>
            </a:ext>
          </a:extLst>
        </xdr:cNvPr>
        <xdr:cNvSpPr/>
      </xdr:nvSpPr>
      <xdr:spPr>
        <a:xfrm>
          <a:off x="13093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20682</xdr:rowOff>
    </xdr:to>
    <xdr:cxnSp macro="">
      <xdr:nvCxnSpPr>
        <xdr:cNvPr id="618" name="直線コネクタ 617">
          <a:extLst>
            <a:ext uri="{FF2B5EF4-FFF2-40B4-BE49-F238E27FC236}">
              <a16:creationId xmlns:a16="http://schemas.microsoft.com/office/drawing/2014/main" id="{9D6C0CE4-0A37-4BD0-BD06-75E65149DF87}"/>
            </a:ext>
          </a:extLst>
        </xdr:cNvPr>
        <xdr:cNvCxnSpPr/>
      </xdr:nvCxnSpPr>
      <xdr:spPr>
        <a:xfrm>
          <a:off x="13144500" y="17590226"/>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100512</xdr:rowOff>
    </xdr:from>
    <xdr:to>
      <xdr:col>72</xdr:col>
      <xdr:colOff>38100</xdr:colOff>
      <xdr:row>106</xdr:row>
      <xdr:rowOff>30662</xdr:rowOff>
    </xdr:to>
    <xdr:sp macro="" textlink="">
      <xdr:nvSpPr>
        <xdr:cNvPr id="619" name="楕円 618">
          <a:extLst>
            <a:ext uri="{FF2B5EF4-FFF2-40B4-BE49-F238E27FC236}">
              <a16:creationId xmlns:a16="http://schemas.microsoft.com/office/drawing/2014/main" id="{2B571BE9-632B-4843-8084-032107B6DF93}"/>
            </a:ext>
          </a:extLst>
        </xdr:cNvPr>
        <xdr:cNvSpPr/>
      </xdr:nvSpPr>
      <xdr:spPr>
        <a:xfrm>
          <a:off x="12299950" y="17531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105</xdr:row>
      <xdr:rowOff>159476</xdr:rowOff>
    </xdr:to>
    <xdr:cxnSp macro="">
      <xdr:nvCxnSpPr>
        <xdr:cNvPr id="620" name="直線コネクタ 619">
          <a:extLst>
            <a:ext uri="{FF2B5EF4-FFF2-40B4-BE49-F238E27FC236}">
              <a16:creationId xmlns:a16="http://schemas.microsoft.com/office/drawing/2014/main" id="{486F6064-AD25-4972-8739-A8E7D772ABEF}"/>
            </a:ext>
          </a:extLst>
        </xdr:cNvPr>
        <xdr:cNvCxnSpPr/>
      </xdr:nvCxnSpPr>
      <xdr:spPr>
        <a:xfrm>
          <a:off x="12344400" y="17582062"/>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621" name="楕円 620">
          <a:extLst>
            <a:ext uri="{FF2B5EF4-FFF2-40B4-BE49-F238E27FC236}">
              <a16:creationId xmlns:a16="http://schemas.microsoft.com/office/drawing/2014/main" id="{662567FC-F6AB-4052-83C6-B6CEF15CF7A0}"/>
            </a:ext>
          </a:extLst>
        </xdr:cNvPr>
        <xdr:cNvSpPr/>
      </xdr:nvSpPr>
      <xdr:spPr>
        <a:xfrm>
          <a:off x="1148715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151312</xdr:rowOff>
    </xdr:to>
    <xdr:cxnSp macro="">
      <xdr:nvCxnSpPr>
        <xdr:cNvPr id="622" name="直線コネクタ 621">
          <a:extLst>
            <a:ext uri="{FF2B5EF4-FFF2-40B4-BE49-F238E27FC236}">
              <a16:creationId xmlns:a16="http://schemas.microsoft.com/office/drawing/2014/main" id="{0275A338-B374-45A8-BB11-520FF214FC4B}"/>
            </a:ext>
          </a:extLst>
        </xdr:cNvPr>
        <xdr:cNvCxnSpPr/>
      </xdr:nvCxnSpPr>
      <xdr:spPr>
        <a:xfrm>
          <a:off x="11537950" y="17544506"/>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23" name="n_1aveValue【庁舎】&#10;有形固定資産減価償却率">
          <a:extLst>
            <a:ext uri="{FF2B5EF4-FFF2-40B4-BE49-F238E27FC236}">
              <a16:creationId xmlns:a16="http://schemas.microsoft.com/office/drawing/2014/main" id="{11FDB89B-8D4E-41A9-B013-9DB8C913E074}"/>
            </a:ext>
          </a:extLst>
        </xdr:cNvPr>
        <xdr:cNvSpPr txBox="1"/>
      </xdr:nvSpPr>
      <xdr:spPr>
        <a:xfrm>
          <a:off x="13742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24" name="n_2aveValue【庁舎】&#10;有形固定資産減価償却率">
          <a:extLst>
            <a:ext uri="{FF2B5EF4-FFF2-40B4-BE49-F238E27FC236}">
              <a16:creationId xmlns:a16="http://schemas.microsoft.com/office/drawing/2014/main" id="{A28DB804-3DBF-4353-AE02-FE6A7A1A2DE5}"/>
            </a:ext>
          </a:extLst>
        </xdr:cNvPr>
        <xdr:cNvSpPr txBox="1"/>
      </xdr:nvSpPr>
      <xdr:spPr>
        <a:xfrm>
          <a:off x="1296099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25" name="n_3aveValue【庁舎】&#10;有形固定資産減価償却率">
          <a:extLst>
            <a:ext uri="{FF2B5EF4-FFF2-40B4-BE49-F238E27FC236}">
              <a16:creationId xmlns:a16="http://schemas.microsoft.com/office/drawing/2014/main" id="{982D36A4-90BB-4670-979A-236B47B4C561}"/>
            </a:ext>
          </a:extLst>
        </xdr:cNvPr>
        <xdr:cNvSpPr txBox="1"/>
      </xdr:nvSpPr>
      <xdr:spPr>
        <a:xfrm>
          <a:off x="121672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26" name="n_4aveValue【庁舎】&#10;有形固定資産減価償却率">
          <a:extLst>
            <a:ext uri="{FF2B5EF4-FFF2-40B4-BE49-F238E27FC236}">
              <a16:creationId xmlns:a16="http://schemas.microsoft.com/office/drawing/2014/main" id="{BDCAD068-362A-44E5-B187-54F1E8A0F408}"/>
            </a:ext>
          </a:extLst>
        </xdr:cNvPr>
        <xdr:cNvSpPr txBox="1"/>
      </xdr:nvSpPr>
      <xdr:spPr>
        <a:xfrm>
          <a:off x="113544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627" name="n_1mainValue【庁舎】&#10;有形固定資産減価償却率">
          <a:extLst>
            <a:ext uri="{FF2B5EF4-FFF2-40B4-BE49-F238E27FC236}">
              <a16:creationId xmlns:a16="http://schemas.microsoft.com/office/drawing/2014/main" id="{55746FE2-DBFE-4D1D-9AD8-5DA9E36E14BB}"/>
            </a:ext>
          </a:extLst>
        </xdr:cNvPr>
        <xdr:cNvSpPr txBox="1"/>
      </xdr:nvSpPr>
      <xdr:spPr>
        <a:xfrm>
          <a:off x="137420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628" name="n_2mainValue【庁舎】&#10;有形固定資産減価償却率">
          <a:extLst>
            <a:ext uri="{FF2B5EF4-FFF2-40B4-BE49-F238E27FC236}">
              <a16:creationId xmlns:a16="http://schemas.microsoft.com/office/drawing/2014/main" id="{0F8CFC0A-D296-4FD8-B0DF-ECF572881322}"/>
            </a:ext>
          </a:extLst>
        </xdr:cNvPr>
        <xdr:cNvSpPr txBox="1"/>
      </xdr:nvSpPr>
      <xdr:spPr>
        <a:xfrm>
          <a:off x="1296099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21789</xdr:rowOff>
    </xdr:from>
    <xdr:ext cx="405111" cy="259045"/>
    <xdr:sp macro="" textlink="">
      <xdr:nvSpPr>
        <xdr:cNvPr id="629" name="n_3mainValue【庁舎】&#10;有形固定資産減価償却率">
          <a:extLst>
            <a:ext uri="{FF2B5EF4-FFF2-40B4-BE49-F238E27FC236}">
              <a16:creationId xmlns:a16="http://schemas.microsoft.com/office/drawing/2014/main" id="{5DB9495B-403F-4D8E-8B9E-D2B472E88AD7}"/>
            </a:ext>
          </a:extLst>
        </xdr:cNvPr>
        <xdr:cNvSpPr txBox="1"/>
      </xdr:nvSpPr>
      <xdr:spPr>
        <a:xfrm>
          <a:off x="1216724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155683</xdr:rowOff>
    </xdr:from>
    <xdr:ext cx="405111" cy="259045"/>
    <xdr:sp macro="" textlink="">
      <xdr:nvSpPr>
        <xdr:cNvPr id="630" name="n_4mainValue【庁舎】&#10;有形固定資産減価償却率">
          <a:extLst>
            <a:ext uri="{FF2B5EF4-FFF2-40B4-BE49-F238E27FC236}">
              <a16:creationId xmlns:a16="http://schemas.microsoft.com/office/drawing/2014/main" id="{16313809-747F-42AC-850B-59E1140A11FA}"/>
            </a:ext>
          </a:extLst>
        </xdr:cNvPr>
        <xdr:cNvSpPr txBox="1"/>
      </xdr:nvSpPr>
      <xdr:spPr>
        <a:xfrm>
          <a:off x="11354444" y="1758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880BA7E8-41C2-433F-B61A-E3D486261DB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E2B921A5-1394-4CC9-A739-B2F38B49FAB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D229FE08-E463-4128-A76F-620F315F246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CF0AD27-2FD4-4492-8C35-13629200805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BE2BE350-AB1E-44BE-8B31-505762805198}"/>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3E78FC8E-148F-4DD8-9A6E-6D29763CD9B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829E385C-F707-4810-B78F-E5567E58E21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9972C435-7D84-4FB7-877E-10F41D25E91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9E4A7747-BBA8-4CF6-B6D3-5CF8E816EC12}"/>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CD3EC60A-8751-46C5-8AF7-EFAD47C4540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BD316E82-6126-4606-BFA3-B19B17A4B6C7}"/>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54F9296E-CDD2-44C7-BE35-D1D82A8394C4}"/>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BB609E23-092D-466B-8229-131E66DF1B0E}"/>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DAD8B979-3FE6-47E0-9AD3-37DC4DA0DEF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77B15D43-4360-41A0-855F-EA8773BFCAA8}"/>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5B3DD1B9-5DFD-4E28-8E78-18C62C681728}"/>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3FEAE966-BB20-4AD6-AACF-04F678A0DE08}"/>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67161BA5-7AEA-48E4-A200-540018F72A41}"/>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2C41B330-8068-4121-B4C3-5FE5211C0261}"/>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C95FCD57-0226-4B05-BC90-8927C2B0EF7F}"/>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0B5D6F4B-F9DE-4F25-ACA1-D0F394831F4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00E3066C-5593-43AD-B215-1082498B4C3D}"/>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9BA88279-998F-4017-8158-08EBA058495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522F225F-56ED-444F-8D32-8504DF5BABD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5819B913-466E-4D27-90DD-EAE3AA30672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56" name="直線コネクタ 655">
          <a:extLst>
            <a:ext uri="{FF2B5EF4-FFF2-40B4-BE49-F238E27FC236}">
              <a16:creationId xmlns:a16="http://schemas.microsoft.com/office/drawing/2014/main" id="{15FF290D-F02C-4A47-AB86-0469A37355F0}"/>
            </a:ext>
          </a:extLst>
        </xdr:cNvPr>
        <xdr:cNvCxnSpPr/>
      </xdr:nvCxnSpPr>
      <xdr:spPr>
        <a:xfrm flipV="1">
          <a:off x="19951064" y="165735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57" name="【庁舎】&#10;一人当たり面積最小値テキスト">
          <a:extLst>
            <a:ext uri="{FF2B5EF4-FFF2-40B4-BE49-F238E27FC236}">
              <a16:creationId xmlns:a16="http://schemas.microsoft.com/office/drawing/2014/main" id="{4157D576-6798-40FD-82A4-C1A82503E803}"/>
            </a:ext>
          </a:extLst>
        </xdr:cNvPr>
        <xdr:cNvSpPr txBox="1"/>
      </xdr:nvSpPr>
      <xdr:spPr>
        <a:xfrm>
          <a:off x="19989800" y="180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58" name="直線コネクタ 657">
          <a:extLst>
            <a:ext uri="{FF2B5EF4-FFF2-40B4-BE49-F238E27FC236}">
              <a16:creationId xmlns:a16="http://schemas.microsoft.com/office/drawing/2014/main" id="{90172B35-887D-48B5-9705-9A87EC4E1572}"/>
            </a:ext>
          </a:extLst>
        </xdr:cNvPr>
        <xdr:cNvCxnSpPr/>
      </xdr:nvCxnSpPr>
      <xdr:spPr>
        <a:xfrm>
          <a:off x="19881850" y="18018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59" name="【庁舎】&#10;一人当たり面積最大値テキスト">
          <a:extLst>
            <a:ext uri="{FF2B5EF4-FFF2-40B4-BE49-F238E27FC236}">
              <a16:creationId xmlns:a16="http://schemas.microsoft.com/office/drawing/2014/main" id="{8EB1F375-A390-4B0D-87F5-2ECD00F7A17C}"/>
            </a:ext>
          </a:extLst>
        </xdr:cNvPr>
        <xdr:cNvSpPr txBox="1"/>
      </xdr:nvSpPr>
      <xdr:spPr>
        <a:xfrm>
          <a:off x="199898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60" name="直線コネクタ 659">
          <a:extLst>
            <a:ext uri="{FF2B5EF4-FFF2-40B4-BE49-F238E27FC236}">
              <a16:creationId xmlns:a16="http://schemas.microsoft.com/office/drawing/2014/main" id="{08776F6C-E764-4A43-BE6B-5CDCC69F6AD4}"/>
            </a:ext>
          </a:extLst>
        </xdr:cNvPr>
        <xdr:cNvCxnSpPr/>
      </xdr:nvCxnSpPr>
      <xdr:spPr>
        <a:xfrm>
          <a:off x="198818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661" name="【庁舎】&#10;一人当たり面積平均値テキスト">
          <a:extLst>
            <a:ext uri="{FF2B5EF4-FFF2-40B4-BE49-F238E27FC236}">
              <a16:creationId xmlns:a16="http://schemas.microsoft.com/office/drawing/2014/main" id="{C9A27AF7-11D7-45AA-89DC-2D6E5C9D210D}"/>
            </a:ext>
          </a:extLst>
        </xdr:cNvPr>
        <xdr:cNvSpPr txBox="1"/>
      </xdr:nvSpPr>
      <xdr:spPr>
        <a:xfrm>
          <a:off x="19989800" y="1750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62" name="フローチャート: 判断 661">
          <a:extLst>
            <a:ext uri="{FF2B5EF4-FFF2-40B4-BE49-F238E27FC236}">
              <a16:creationId xmlns:a16="http://schemas.microsoft.com/office/drawing/2014/main" id="{FE9C84CA-484F-4F54-A5AA-01A7B41CF0B3}"/>
            </a:ext>
          </a:extLst>
        </xdr:cNvPr>
        <xdr:cNvSpPr/>
      </xdr:nvSpPr>
      <xdr:spPr>
        <a:xfrm>
          <a:off x="19900900" y="175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63" name="フローチャート: 判断 662">
          <a:extLst>
            <a:ext uri="{FF2B5EF4-FFF2-40B4-BE49-F238E27FC236}">
              <a16:creationId xmlns:a16="http://schemas.microsoft.com/office/drawing/2014/main" id="{763AA05F-79CF-483D-8D48-94AD97128B9F}"/>
            </a:ext>
          </a:extLst>
        </xdr:cNvPr>
        <xdr:cNvSpPr/>
      </xdr:nvSpPr>
      <xdr:spPr>
        <a:xfrm>
          <a:off x="191579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64" name="フローチャート: 判断 663">
          <a:extLst>
            <a:ext uri="{FF2B5EF4-FFF2-40B4-BE49-F238E27FC236}">
              <a16:creationId xmlns:a16="http://schemas.microsoft.com/office/drawing/2014/main" id="{E233B5F3-09CD-48DC-A280-68268DD1566A}"/>
            </a:ext>
          </a:extLst>
        </xdr:cNvPr>
        <xdr:cNvSpPr/>
      </xdr:nvSpPr>
      <xdr:spPr>
        <a:xfrm>
          <a:off x="18345150" y="175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65" name="フローチャート: 判断 664">
          <a:extLst>
            <a:ext uri="{FF2B5EF4-FFF2-40B4-BE49-F238E27FC236}">
              <a16:creationId xmlns:a16="http://schemas.microsoft.com/office/drawing/2014/main" id="{7E2BDC16-E4B1-4BFC-9AF6-C033FECCF79F}"/>
            </a:ext>
          </a:extLst>
        </xdr:cNvPr>
        <xdr:cNvSpPr/>
      </xdr:nvSpPr>
      <xdr:spPr>
        <a:xfrm>
          <a:off x="175514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666" name="フローチャート: 判断 665">
          <a:extLst>
            <a:ext uri="{FF2B5EF4-FFF2-40B4-BE49-F238E27FC236}">
              <a16:creationId xmlns:a16="http://schemas.microsoft.com/office/drawing/2014/main" id="{D83B5D5E-609B-4769-8061-111AE41E9213}"/>
            </a:ext>
          </a:extLst>
        </xdr:cNvPr>
        <xdr:cNvSpPr/>
      </xdr:nvSpPr>
      <xdr:spPr>
        <a:xfrm>
          <a:off x="16757650" y="17585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D67C1DAA-BCE5-4695-BD08-FF560447E9D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B5222DAD-2A4A-468A-8D94-C8A9E2D6531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20EF5B3A-BBA1-4E50-9D01-FF90E270F03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F1050A53-9832-4476-9DBF-C2F9554702BE}"/>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0CFFEF2-D273-4891-9CC3-D5FDC21103D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672" name="楕円 671">
          <a:extLst>
            <a:ext uri="{FF2B5EF4-FFF2-40B4-BE49-F238E27FC236}">
              <a16:creationId xmlns:a16="http://schemas.microsoft.com/office/drawing/2014/main" id="{3EC69DA0-08D4-4606-8918-CF11C6FB7C65}"/>
            </a:ext>
          </a:extLst>
        </xdr:cNvPr>
        <xdr:cNvSpPr/>
      </xdr:nvSpPr>
      <xdr:spPr>
        <a:xfrm>
          <a:off x="199009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673" name="【庁舎】&#10;一人当たり面積該当値テキスト">
          <a:extLst>
            <a:ext uri="{FF2B5EF4-FFF2-40B4-BE49-F238E27FC236}">
              <a16:creationId xmlns:a16="http://schemas.microsoft.com/office/drawing/2014/main" id="{D4BEF4ED-CB5E-4165-9071-445004E2FD11}"/>
            </a:ext>
          </a:extLst>
        </xdr:cNvPr>
        <xdr:cNvSpPr txBox="1"/>
      </xdr:nvSpPr>
      <xdr:spPr>
        <a:xfrm>
          <a:off x="199898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111398</xdr:rowOff>
    </xdr:from>
    <xdr:to>
      <xdr:col>112</xdr:col>
      <xdr:colOff>38100</xdr:colOff>
      <xdr:row>105</xdr:row>
      <xdr:rowOff>41548</xdr:rowOff>
    </xdr:to>
    <xdr:sp macro="" textlink="">
      <xdr:nvSpPr>
        <xdr:cNvPr id="674" name="楕円 673">
          <a:extLst>
            <a:ext uri="{FF2B5EF4-FFF2-40B4-BE49-F238E27FC236}">
              <a16:creationId xmlns:a16="http://schemas.microsoft.com/office/drawing/2014/main" id="{9C53176B-2D86-4132-8BD6-49DD664F70A1}"/>
            </a:ext>
          </a:extLst>
        </xdr:cNvPr>
        <xdr:cNvSpPr/>
      </xdr:nvSpPr>
      <xdr:spPr>
        <a:xfrm>
          <a:off x="19157950" y="173706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162198</xdr:rowOff>
    </xdr:to>
    <xdr:cxnSp macro="">
      <xdr:nvCxnSpPr>
        <xdr:cNvPr id="675" name="直線コネクタ 674">
          <a:extLst>
            <a:ext uri="{FF2B5EF4-FFF2-40B4-BE49-F238E27FC236}">
              <a16:creationId xmlns:a16="http://schemas.microsoft.com/office/drawing/2014/main" id="{D292A8CF-D822-488E-99AC-8906DD7DB56D}"/>
            </a:ext>
          </a:extLst>
        </xdr:cNvPr>
        <xdr:cNvCxnSpPr/>
      </xdr:nvCxnSpPr>
      <xdr:spPr>
        <a:xfrm flipV="1">
          <a:off x="19202400" y="17373600"/>
          <a:ext cx="7493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130992</xdr:rowOff>
    </xdr:from>
    <xdr:to>
      <xdr:col>107</xdr:col>
      <xdr:colOff>101600</xdr:colOff>
      <xdr:row>105</xdr:row>
      <xdr:rowOff>61142</xdr:rowOff>
    </xdr:to>
    <xdr:sp macro="" textlink="">
      <xdr:nvSpPr>
        <xdr:cNvPr id="676" name="楕円 675">
          <a:extLst>
            <a:ext uri="{FF2B5EF4-FFF2-40B4-BE49-F238E27FC236}">
              <a16:creationId xmlns:a16="http://schemas.microsoft.com/office/drawing/2014/main" id="{6D95CA14-A346-47C1-9556-4D8E17ED3FC3}"/>
            </a:ext>
          </a:extLst>
        </xdr:cNvPr>
        <xdr:cNvSpPr/>
      </xdr:nvSpPr>
      <xdr:spPr>
        <a:xfrm>
          <a:off x="18345150" y="173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162198</xdr:rowOff>
    </xdr:from>
    <xdr:to>
      <xdr:col>111</xdr:col>
      <xdr:colOff>177800</xdr:colOff>
      <xdr:row>105</xdr:row>
      <xdr:rowOff>10342</xdr:rowOff>
    </xdr:to>
    <xdr:cxnSp macro="">
      <xdr:nvCxnSpPr>
        <xdr:cNvPr id="677" name="直線コネクタ 676">
          <a:extLst>
            <a:ext uri="{FF2B5EF4-FFF2-40B4-BE49-F238E27FC236}">
              <a16:creationId xmlns:a16="http://schemas.microsoft.com/office/drawing/2014/main" id="{9E0CF1FB-8B8C-4F9F-BB64-E0DC31AC1B4A}"/>
            </a:ext>
          </a:extLst>
        </xdr:cNvPr>
        <xdr:cNvCxnSpPr/>
      </xdr:nvCxnSpPr>
      <xdr:spPr>
        <a:xfrm flipV="1">
          <a:off x="18395950" y="17421498"/>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161471</xdr:rowOff>
    </xdr:from>
    <xdr:to>
      <xdr:col>102</xdr:col>
      <xdr:colOff>165100</xdr:colOff>
      <xdr:row>105</xdr:row>
      <xdr:rowOff>91621</xdr:rowOff>
    </xdr:to>
    <xdr:sp macro="" textlink="">
      <xdr:nvSpPr>
        <xdr:cNvPr id="678" name="楕円 677">
          <a:extLst>
            <a:ext uri="{FF2B5EF4-FFF2-40B4-BE49-F238E27FC236}">
              <a16:creationId xmlns:a16="http://schemas.microsoft.com/office/drawing/2014/main" id="{A9A9304D-0C85-46FB-875A-C4215F8C0F2F}"/>
            </a:ext>
          </a:extLst>
        </xdr:cNvPr>
        <xdr:cNvSpPr/>
      </xdr:nvSpPr>
      <xdr:spPr>
        <a:xfrm>
          <a:off x="17551400" y="174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10342</xdr:rowOff>
    </xdr:from>
    <xdr:to>
      <xdr:col>107</xdr:col>
      <xdr:colOff>50800</xdr:colOff>
      <xdr:row>105</xdr:row>
      <xdr:rowOff>40821</xdr:rowOff>
    </xdr:to>
    <xdr:cxnSp macro="">
      <xdr:nvCxnSpPr>
        <xdr:cNvPr id="679" name="直線コネクタ 678">
          <a:extLst>
            <a:ext uri="{FF2B5EF4-FFF2-40B4-BE49-F238E27FC236}">
              <a16:creationId xmlns:a16="http://schemas.microsoft.com/office/drawing/2014/main" id="{D0A4406E-7B38-4748-B90F-764BBECEBDC7}"/>
            </a:ext>
          </a:extLst>
        </xdr:cNvPr>
        <xdr:cNvCxnSpPr/>
      </xdr:nvCxnSpPr>
      <xdr:spPr>
        <a:xfrm flipV="1">
          <a:off x="17602200" y="17441092"/>
          <a:ext cx="79375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134801</xdr:rowOff>
    </xdr:from>
    <xdr:to>
      <xdr:col>98</xdr:col>
      <xdr:colOff>38100</xdr:colOff>
      <xdr:row>104</xdr:row>
      <xdr:rowOff>64951</xdr:rowOff>
    </xdr:to>
    <xdr:sp macro="" textlink="">
      <xdr:nvSpPr>
        <xdr:cNvPr id="680" name="楕円 679">
          <a:extLst>
            <a:ext uri="{FF2B5EF4-FFF2-40B4-BE49-F238E27FC236}">
              <a16:creationId xmlns:a16="http://schemas.microsoft.com/office/drawing/2014/main" id="{BDA2C9BD-F8C3-4A38-805B-0FC0C3FCC69F}"/>
            </a:ext>
          </a:extLst>
        </xdr:cNvPr>
        <xdr:cNvSpPr/>
      </xdr:nvSpPr>
      <xdr:spPr>
        <a:xfrm>
          <a:off x="16757650" y="17222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xdr:rowOff>
    </xdr:from>
    <xdr:to>
      <xdr:col>102</xdr:col>
      <xdr:colOff>114300</xdr:colOff>
      <xdr:row>105</xdr:row>
      <xdr:rowOff>40821</xdr:rowOff>
    </xdr:to>
    <xdr:cxnSp macro="">
      <xdr:nvCxnSpPr>
        <xdr:cNvPr id="681" name="直線コネクタ 680">
          <a:extLst>
            <a:ext uri="{FF2B5EF4-FFF2-40B4-BE49-F238E27FC236}">
              <a16:creationId xmlns:a16="http://schemas.microsoft.com/office/drawing/2014/main" id="{11CAA67F-C43A-478F-B9F5-620A8B31FE53}"/>
            </a:ext>
          </a:extLst>
        </xdr:cNvPr>
        <xdr:cNvCxnSpPr/>
      </xdr:nvCxnSpPr>
      <xdr:spPr>
        <a:xfrm>
          <a:off x="16802100" y="17273451"/>
          <a:ext cx="8001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682" name="n_1aveValue【庁舎】&#10;一人当たり面積">
          <a:extLst>
            <a:ext uri="{FF2B5EF4-FFF2-40B4-BE49-F238E27FC236}">
              <a16:creationId xmlns:a16="http://schemas.microsoft.com/office/drawing/2014/main" id="{3E4D97EB-B1B2-4292-80C3-9E41D4877B9F}"/>
            </a:ext>
          </a:extLst>
        </xdr:cNvPr>
        <xdr:cNvSpPr txBox="1"/>
      </xdr:nvSpPr>
      <xdr:spPr>
        <a:xfrm>
          <a:off x="189802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683" name="n_2aveValue【庁舎】&#10;一人当たり面積">
          <a:extLst>
            <a:ext uri="{FF2B5EF4-FFF2-40B4-BE49-F238E27FC236}">
              <a16:creationId xmlns:a16="http://schemas.microsoft.com/office/drawing/2014/main" id="{EFD0D95D-EF54-4919-9FA4-25129F2BC3AB}"/>
            </a:ext>
          </a:extLst>
        </xdr:cNvPr>
        <xdr:cNvSpPr txBox="1"/>
      </xdr:nvSpPr>
      <xdr:spPr>
        <a:xfrm>
          <a:off x="18180127" y="176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684" name="n_3aveValue【庁舎】&#10;一人当たり面積">
          <a:extLst>
            <a:ext uri="{FF2B5EF4-FFF2-40B4-BE49-F238E27FC236}">
              <a16:creationId xmlns:a16="http://schemas.microsoft.com/office/drawing/2014/main" id="{63C4ADA2-6F1A-406F-BC7C-56AD2C6629F5}"/>
            </a:ext>
          </a:extLst>
        </xdr:cNvPr>
        <xdr:cNvSpPr txBox="1"/>
      </xdr:nvSpPr>
      <xdr:spPr>
        <a:xfrm>
          <a:off x="1738637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685" name="n_4aveValue【庁舎】&#10;一人当たり面積">
          <a:extLst>
            <a:ext uri="{FF2B5EF4-FFF2-40B4-BE49-F238E27FC236}">
              <a16:creationId xmlns:a16="http://schemas.microsoft.com/office/drawing/2014/main" id="{50C7F671-75F0-4B36-8FB7-52D358E1F04C}"/>
            </a:ext>
          </a:extLst>
        </xdr:cNvPr>
        <xdr:cNvSpPr txBox="1"/>
      </xdr:nvSpPr>
      <xdr:spPr>
        <a:xfrm>
          <a:off x="16592627" y="176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58075</xdr:rowOff>
    </xdr:from>
    <xdr:ext cx="469744" cy="259045"/>
    <xdr:sp macro="" textlink="">
      <xdr:nvSpPr>
        <xdr:cNvPr id="686" name="n_1mainValue【庁舎】&#10;一人当たり面積">
          <a:extLst>
            <a:ext uri="{FF2B5EF4-FFF2-40B4-BE49-F238E27FC236}">
              <a16:creationId xmlns:a16="http://schemas.microsoft.com/office/drawing/2014/main" id="{D303D7FB-F63B-49CA-B99B-3EA129E74675}"/>
            </a:ext>
          </a:extLst>
        </xdr:cNvPr>
        <xdr:cNvSpPr txBox="1"/>
      </xdr:nvSpPr>
      <xdr:spPr>
        <a:xfrm>
          <a:off x="18980227" y="1714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77669</xdr:rowOff>
    </xdr:from>
    <xdr:ext cx="469744" cy="259045"/>
    <xdr:sp macro="" textlink="">
      <xdr:nvSpPr>
        <xdr:cNvPr id="687" name="n_2mainValue【庁舎】&#10;一人当たり面積">
          <a:extLst>
            <a:ext uri="{FF2B5EF4-FFF2-40B4-BE49-F238E27FC236}">
              <a16:creationId xmlns:a16="http://schemas.microsoft.com/office/drawing/2014/main" id="{B53EDA25-65E0-4C17-9308-EDFEF403CC5C}"/>
            </a:ext>
          </a:extLst>
        </xdr:cNvPr>
        <xdr:cNvSpPr txBox="1"/>
      </xdr:nvSpPr>
      <xdr:spPr>
        <a:xfrm>
          <a:off x="18180127" y="1716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108148</xdr:rowOff>
    </xdr:from>
    <xdr:ext cx="469744" cy="259045"/>
    <xdr:sp macro="" textlink="">
      <xdr:nvSpPr>
        <xdr:cNvPr id="688" name="n_3mainValue【庁舎】&#10;一人当たり面積">
          <a:extLst>
            <a:ext uri="{FF2B5EF4-FFF2-40B4-BE49-F238E27FC236}">
              <a16:creationId xmlns:a16="http://schemas.microsoft.com/office/drawing/2014/main" id="{93FA421B-3420-43F2-9BBF-7269D455001E}"/>
            </a:ext>
          </a:extLst>
        </xdr:cNvPr>
        <xdr:cNvSpPr txBox="1"/>
      </xdr:nvSpPr>
      <xdr:spPr>
        <a:xfrm>
          <a:off x="17386377" y="171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81478</xdr:rowOff>
    </xdr:from>
    <xdr:ext cx="469744" cy="259045"/>
    <xdr:sp macro="" textlink="">
      <xdr:nvSpPr>
        <xdr:cNvPr id="689" name="n_4mainValue【庁舎】&#10;一人当たり面積">
          <a:extLst>
            <a:ext uri="{FF2B5EF4-FFF2-40B4-BE49-F238E27FC236}">
              <a16:creationId xmlns:a16="http://schemas.microsoft.com/office/drawing/2014/main" id="{F6AE2916-A94B-49A2-AE5D-8670C3ED0808}"/>
            </a:ext>
          </a:extLst>
        </xdr:cNvPr>
        <xdr:cNvSpPr txBox="1"/>
      </xdr:nvSpPr>
      <xdr:spPr>
        <a:xfrm>
          <a:off x="16592627" y="1699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774B5886-152E-485A-B10A-4210BED9942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3420772E-E98B-47BF-9268-8C7CF0E4228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A46AAA50-47C1-45D9-9C4C-8181B814EFC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消防施設・市民会館については、町内の施設としては比較的新しいことから、類似団体と比較し有形固定資産減価償却率は低くなっているものの、経年劣化により維持修繕費は年々増加している。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公債費の削減等により改善に努めているが、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84.8</a:t>
          </a:r>
          <a:r>
            <a:rPr kumimoji="1" lang="ja-JP" altLang="ja-JP" sz="1100">
              <a:solidFill>
                <a:schemeClr val="dk1"/>
              </a:solidFill>
              <a:effectLst/>
              <a:latin typeface="+mn-lt"/>
              <a:ea typeface="+mn-ea"/>
              <a:cs typeface="+mn-cs"/>
            </a:rPr>
            <a:t>％であり、依然として高い水準となっている。普通交付税の縮減により経常一般財源が減少する一方で、物件費や公共施設の維持修繕費の増加により経常収支比率が上昇していることが要因である。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125413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131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40957</xdr:rowOff>
    </xdr:from>
    <xdr:to>
      <xdr:col>19</xdr:col>
      <xdr:colOff>133350</xdr:colOff>
      <xdr:row>61</xdr:row>
      <xdr:rowOff>125413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994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83185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9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83185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256,090</a:t>
          </a:r>
          <a:r>
            <a:rPr kumimoji="1" lang="ja-JP" altLang="ja-JP" sz="1100">
              <a:solidFill>
                <a:schemeClr val="dk1"/>
              </a:solidFill>
              <a:effectLst/>
              <a:latin typeface="+mn-lt"/>
              <a:ea typeface="+mn-ea"/>
              <a:cs typeface="+mn-cs"/>
            </a:rPr>
            <a:t>円と類似団体を上回っている。これは町域が広く集落が点在しているため、小学校、幼稚園、保育所、支所・出張所等の公共施設が多く、各施設に職員を配置せざるを得ないためである。</a:t>
          </a:r>
          <a:endParaRPr lang="ja-JP" altLang="ja-JP" sz="1400">
            <a:effectLst/>
          </a:endParaRPr>
        </a:p>
        <a:p>
          <a:r>
            <a:rPr kumimoji="1" lang="ja-JP" altLang="ja-JP" sz="1100">
              <a:solidFill>
                <a:schemeClr val="dk1"/>
              </a:solidFill>
              <a:effectLst/>
              <a:latin typeface="+mn-lt"/>
              <a:ea typeface="+mn-ea"/>
              <a:cs typeface="+mn-cs"/>
            </a:rPr>
            <a:t>さらに、ふるさと納税制度を活用した協働のまちづくり応援事業（米づくり農家応援事業）の拡大により、返礼品の購入費用、発送費用に伴う物件費が拡大し、決算額が年々上昇している。（ふるさと納税による寄付金額も順調に伸びて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161006</xdr:rowOff>
    </xdr:from>
    <xdr:to>
      <xdr:col>23</xdr:col>
      <xdr:colOff>133350</xdr:colOff>
      <xdr:row>85</xdr:row>
      <xdr:rowOff>61140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62806"/>
          <a:ext cx="838200" cy="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121458</xdr:rowOff>
    </xdr:from>
    <xdr:to>
      <xdr:col>19</xdr:col>
      <xdr:colOff>133350</xdr:colOff>
      <xdr:row>84</xdr:row>
      <xdr:rowOff>161006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2325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107476</xdr:rowOff>
    </xdr:from>
    <xdr:to>
      <xdr:col>15</xdr:col>
      <xdr:colOff>82550</xdr:colOff>
      <xdr:row>84</xdr:row>
      <xdr:rowOff>121458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09276"/>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79939</xdr:rowOff>
    </xdr:from>
    <xdr:to>
      <xdr:col>11</xdr:col>
      <xdr:colOff>31750</xdr:colOff>
      <xdr:row>84</xdr:row>
      <xdr:rowOff>107476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81739"/>
          <a:ext cx="889000" cy="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10340</xdr:rowOff>
    </xdr:from>
    <xdr:to>
      <xdr:col>23</xdr:col>
      <xdr:colOff>184150</xdr:colOff>
      <xdr:row>85</xdr:row>
      <xdr:rowOff>111940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153867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110206</xdr:rowOff>
    </xdr:from>
    <xdr:to>
      <xdr:col>19</xdr:col>
      <xdr:colOff>184150</xdr:colOff>
      <xdr:row>85</xdr:row>
      <xdr:rowOff>40356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25133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9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70658</xdr:rowOff>
    </xdr:from>
    <xdr:to>
      <xdr:col>15</xdr:col>
      <xdr:colOff>133350</xdr:colOff>
      <xdr:row>85</xdr:row>
      <xdr:rowOff>808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157035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56676</xdr:rowOff>
    </xdr:from>
    <xdr:to>
      <xdr:col>11</xdr:col>
      <xdr:colOff>82550</xdr:colOff>
      <xdr:row>84</xdr:row>
      <xdr:rowOff>158276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29139</xdr:rowOff>
    </xdr:from>
    <xdr:to>
      <xdr:col>7</xdr:col>
      <xdr:colOff>31750</xdr:colOff>
      <xdr:row>84</xdr:row>
      <xdr:rowOff>130739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115516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前年度と比較すると上昇しているものの、ほぼ横ばいで推移しており、今後も適正な給与体系を維持していくこととする。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13607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396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83</xdr:row>
      <xdr:rowOff>116114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3963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17.87</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6.12</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sz="1400">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160302</xdr:rowOff>
    </xdr:from>
    <xdr:to>
      <xdr:col>81</xdr:col>
      <xdr:colOff>44450</xdr:colOff>
      <xdr:row>67</xdr:row>
      <xdr:rowOff>94756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476002"/>
          <a:ext cx="8382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124107</xdr:rowOff>
    </xdr:from>
    <xdr:to>
      <xdr:col>77</xdr:col>
      <xdr:colOff>44450</xdr:colOff>
      <xdr:row>66</xdr:row>
      <xdr:rowOff>160302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4398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66</xdr:row>
      <xdr:rowOff>124107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241405"/>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42192</xdr:rowOff>
    </xdr:from>
    <xdr:to>
      <xdr:col>68</xdr:col>
      <xdr:colOff>152400</xdr:colOff>
      <xdr:row>65</xdr:row>
      <xdr:rowOff>97155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186442"/>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43956</xdr:rowOff>
    </xdr:from>
    <xdr:to>
      <xdr:col>81</xdr:col>
      <xdr:colOff>95250</xdr:colOff>
      <xdr:row>67</xdr:row>
      <xdr:rowOff>145556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5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111283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4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109502</xdr:rowOff>
    </xdr:from>
    <xdr:to>
      <xdr:col>77</xdr:col>
      <xdr:colOff>95250</xdr:colOff>
      <xdr:row>67</xdr:row>
      <xdr:rowOff>39652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24429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5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73307</xdr:rowOff>
    </xdr:from>
    <xdr:to>
      <xdr:col>73</xdr:col>
      <xdr:colOff>44450</xdr:colOff>
      <xdr:row>67</xdr:row>
      <xdr:rowOff>3457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3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159684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47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162842</xdr:rowOff>
    </xdr:from>
    <xdr:to>
      <xdr:col>64</xdr:col>
      <xdr:colOff>152400</xdr:colOff>
      <xdr:row>65</xdr:row>
      <xdr:rowOff>92992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77769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地方債の発行、債務負担行為の抑制に努めているため、実質公債費比率は年々減少している。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％となっており、類似団体内平均値を下回っている。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41</xdr:row>
      <xdr:rowOff>49389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81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88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43</xdr:row>
      <xdr:rowOff>81845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263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44</xdr:row>
      <xdr:rowOff>71261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5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65916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110366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20461</xdr:rowOff>
    </xdr:from>
    <xdr:to>
      <xdr:col>64</xdr:col>
      <xdr:colOff>152400</xdr:colOff>
      <xdr:row>44</xdr:row>
      <xdr:rowOff>122061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106838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％となっており、類似団体内平均値を大きく下回っている。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119973</xdr:rowOff>
    </xdr:from>
    <xdr:to>
      <xdr:col>81</xdr:col>
      <xdr:colOff>44450</xdr:colOff>
      <xdr:row>14</xdr:row>
      <xdr:rowOff>140885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20273"/>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140885</xdr:rowOff>
    </xdr:from>
    <xdr:to>
      <xdr:col>77</xdr:col>
      <xdr:colOff>44450</xdr:colOff>
      <xdr:row>15</xdr:row>
      <xdr:rowOff>123867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41185"/>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123867</xdr:rowOff>
    </xdr:from>
    <xdr:to>
      <xdr:col>72</xdr:col>
      <xdr:colOff>203200</xdr:colOff>
      <xdr:row>16</xdr:row>
      <xdr:rowOff>17568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561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17568</xdr:rowOff>
    </xdr:from>
    <xdr:to>
      <xdr:col>68</xdr:col>
      <xdr:colOff>152400</xdr:colOff>
      <xdr:row>16</xdr:row>
      <xdr:rowOff>82719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6076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69173</xdr:rowOff>
    </xdr:from>
    <xdr:to>
      <xdr:col>81</xdr:col>
      <xdr:colOff>95250</xdr:colOff>
      <xdr:row>14</xdr:row>
      <xdr:rowOff>170773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85700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1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90085</xdr:rowOff>
    </xdr:from>
    <xdr:to>
      <xdr:col>77</xdr:col>
      <xdr:colOff>95250</xdr:colOff>
      <xdr:row>15</xdr:row>
      <xdr:rowOff>20235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30412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73067</xdr:rowOff>
    </xdr:from>
    <xdr:to>
      <xdr:col>73</xdr:col>
      <xdr:colOff>44450</xdr:colOff>
      <xdr:row>16</xdr:row>
      <xdr:rowOff>3217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138218</xdr:rowOff>
    </xdr:from>
    <xdr:to>
      <xdr:col>68</xdr:col>
      <xdr:colOff>203200</xdr:colOff>
      <xdr:row>16</xdr:row>
      <xdr:rowOff>68368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78545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143696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％となっている。退職者数や新規採用職員数の変動等により多少の増減はあるものの、町域が広く職員数が多いため類似団体と比較すると依然として高い指数を示している。</a:t>
          </a:r>
          <a:endParaRPr lang="ja-JP" altLang="ja-JP" sz="1400">
            <a:effectLst/>
          </a:endParaRPr>
        </a:p>
        <a:p>
          <a:r>
            <a:rPr kumimoji="1" lang="ja-JP" altLang="ja-JP" sz="1100">
              <a:solidFill>
                <a:schemeClr val="dk1"/>
              </a:solidFill>
              <a:effectLst/>
              <a:latin typeface="+mn-lt"/>
              <a:ea typeface="+mn-ea"/>
              <a:cs typeface="+mn-cs"/>
            </a:rPr>
            <a:t>今後、職員数の抑制や効率的な事務・事業の執行、適正な人員配置を行うことで、人件費の削減に努める。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99785</xdr:rowOff>
    </xdr:from>
    <xdr:to>
      <xdr:col>24</xdr:col>
      <xdr:colOff>25400</xdr:colOff>
      <xdr:row>41</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57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41</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27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140607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39</xdr:row>
      <xdr:rowOff>140607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48985</xdr:rowOff>
    </xdr:from>
    <xdr:to>
      <xdr:col>24</xdr:col>
      <xdr:colOff>76200</xdr:colOff>
      <xdr:row>40</xdr:row>
      <xdr:rowOff>150585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21062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89807</xdr:rowOff>
    </xdr:from>
    <xdr:to>
      <xdr:col>15</xdr:col>
      <xdr:colOff>149225</xdr:colOff>
      <xdr:row>40</xdr:row>
      <xdr:rowOff>19957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4734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89807</xdr:rowOff>
    </xdr:from>
    <xdr:to>
      <xdr:col>6</xdr:col>
      <xdr:colOff>171450</xdr:colOff>
      <xdr:row>40</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4734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っており、類似団体と比較すると若干低くなっているものの、年々上昇傾向にある。ふるさと納税制度を活用した協働のまちづくり応援事業の通信運搬費や印刷製本費が増加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今後、消耗品費や印刷製本費等の需用費、委託料等の削減に努める。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26307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32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介護保険特別会計への繰出金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前年度と比較して減少した主な要因は、高梁地域事務組合の災害復旧事業の完了により、塵芥処理費負担金が減少したことによる。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一方で、</a:t>
          </a:r>
          <a:r>
            <a:rPr kumimoji="1" lang="ja-JP" altLang="ja-JP" sz="1100" b="0" i="0" baseline="0">
              <a:solidFill>
                <a:schemeClr val="dk1"/>
              </a:solidFill>
              <a:effectLst/>
              <a:latin typeface="+mn-lt"/>
              <a:ea typeface="+mn-ea"/>
              <a:cs typeface="+mn-cs"/>
            </a:rPr>
            <a:t>農地維持</a:t>
          </a:r>
          <a:r>
            <a:rPr kumimoji="1" lang="ja-JP" altLang="en-US" sz="1100" b="0" i="0" baseline="0">
              <a:solidFill>
                <a:schemeClr val="dk1"/>
              </a:solidFill>
              <a:effectLst/>
              <a:latin typeface="+mn-lt"/>
              <a:ea typeface="+mn-ea"/>
              <a:cs typeface="+mn-cs"/>
            </a:rPr>
            <a:t>関連</a:t>
          </a:r>
          <a:r>
            <a:rPr kumimoji="1" lang="ja-JP" altLang="ja-JP" sz="1100" b="0" i="0" baseline="0">
              <a:solidFill>
                <a:schemeClr val="dk1"/>
              </a:solidFill>
              <a:effectLst/>
              <a:latin typeface="+mn-lt"/>
              <a:ea typeface="+mn-ea"/>
              <a:cs typeface="+mn-cs"/>
            </a:rPr>
            <a:t>の補助金、関係団体への補助金、交通体系維持のための補助金等</a:t>
          </a:r>
          <a:r>
            <a:rPr kumimoji="1" lang="ja-JP" altLang="en-US" sz="1100" b="0" i="0" baseline="0">
              <a:solidFill>
                <a:schemeClr val="dk1"/>
              </a:solidFill>
              <a:effectLst/>
              <a:latin typeface="+mn-lt"/>
              <a:ea typeface="+mn-ea"/>
              <a:cs typeface="+mn-cs"/>
            </a:rPr>
            <a:t>は年々増加している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30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39370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％減少している。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主な要因としては、地方債の新規発行の抑制</a:t>
          </a:r>
          <a:r>
            <a:rPr kumimoji="1" lang="ja-JP" altLang="en-US" sz="1100">
              <a:solidFill>
                <a:schemeClr val="dk1"/>
              </a:solidFill>
              <a:effectLst/>
              <a:latin typeface="+mn-lt"/>
              <a:ea typeface="+mn-ea"/>
              <a:cs typeface="+mn-cs"/>
            </a:rPr>
            <a:t>や年々借入利率が下がっていること</a:t>
          </a:r>
          <a:r>
            <a:rPr kumimoji="1" lang="ja-JP" altLang="ja-JP" sz="1100">
              <a:solidFill>
                <a:schemeClr val="dk1"/>
              </a:solidFill>
              <a:effectLst/>
              <a:latin typeface="+mn-lt"/>
              <a:ea typeface="+mn-ea"/>
              <a:cs typeface="+mn-cs"/>
            </a:rPr>
            <a:t>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今後も引き続き、地方債の新規発行の抑制に努め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88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77</xdr:row>
      <xdr:rowOff>41275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229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41275</xdr:rowOff>
    </xdr:from>
    <xdr:to>
      <xdr:col>15</xdr:col>
      <xdr:colOff>98425</xdr:colOff>
      <xdr:row>77</xdr:row>
      <xdr:rowOff>86995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42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77</xdr:row>
      <xdr:rowOff>115570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88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161925</xdr:rowOff>
    </xdr:from>
    <xdr:to>
      <xdr:col>15</xdr:col>
      <xdr:colOff>149225</xdr:colOff>
      <xdr:row>77</xdr:row>
      <xdr:rowOff>92075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76852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36195</xdr:rowOff>
    </xdr:from>
    <xdr:to>
      <xdr:col>11</xdr:col>
      <xdr:colOff>60325</xdr:colOff>
      <xdr:row>77</xdr:row>
      <xdr:rowOff>137795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122572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しても</a:t>
          </a:r>
          <a:r>
            <a:rPr kumimoji="1" lang="ja-JP" altLang="ja-JP" sz="1100">
              <a:solidFill>
                <a:schemeClr val="dk1"/>
              </a:solidFill>
              <a:effectLst/>
              <a:latin typeface="+mn-lt"/>
              <a:ea typeface="+mn-ea"/>
              <a:cs typeface="+mn-cs"/>
            </a:rPr>
            <a:t>低い水準となっている。</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18414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572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18414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2003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155575</xdr:rowOff>
    </xdr:from>
    <xdr:to>
      <xdr:col>73</xdr:col>
      <xdr:colOff>180975</xdr:colOff>
      <xdr:row>75</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14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155575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139064</xdr:rowOff>
    </xdr:from>
    <xdr:to>
      <xdr:col>78</xdr:col>
      <xdr:colOff>120650</xdr:colOff>
      <xdr:row>77</xdr:row>
      <xdr:rowOff>69214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79392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3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104775</xdr:rowOff>
    </xdr:from>
    <xdr:to>
      <xdr:col>69</xdr:col>
      <xdr:colOff>142875</xdr:colOff>
      <xdr:row>76</xdr:row>
      <xdr:rowOff>34925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45102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117259</xdr:rowOff>
    </xdr:from>
    <xdr:to>
      <xdr:col>29</xdr:col>
      <xdr:colOff>127000</xdr:colOff>
      <xdr:row>16</xdr:row>
      <xdr:rowOff>136893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8084"/>
          <a:ext cx="647700" cy="1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136893</xdr:rowOff>
    </xdr:from>
    <xdr:to>
      <xdr:col>26</xdr:col>
      <xdr:colOff>50800</xdr:colOff>
      <xdr:row>17</xdr:row>
      <xdr:rowOff>66434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7718"/>
          <a:ext cx="698500" cy="10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66434</xdr:rowOff>
    </xdr:from>
    <xdr:to>
      <xdr:col>22</xdr:col>
      <xdr:colOff>114300</xdr:colOff>
      <xdr:row>17</xdr:row>
      <xdr:rowOff>95631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8709"/>
          <a:ext cx="698500" cy="29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95631</xdr:rowOff>
    </xdr:from>
    <xdr:to>
      <xdr:col>18</xdr:col>
      <xdr:colOff>177800</xdr:colOff>
      <xdr:row>17</xdr:row>
      <xdr:rowOff>100520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7906"/>
          <a:ext cx="698500" cy="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66459</xdr:rowOff>
    </xdr:from>
    <xdr:to>
      <xdr:col>29</xdr:col>
      <xdr:colOff>177800</xdr:colOff>
      <xdr:row>16</xdr:row>
      <xdr:rowOff>168059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82986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86093</xdr:rowOff>
    </xdr:from>
    <xdr:to>
      <xdr:col>26</xdr:col>
      <xdr:colOff>101600</xdr:colOff>
      <xdr:row>17</xdr:row>
      <xdr:rowOff>16243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26420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15634</xdr:rowOff>
    </xdr:from>
    <xdr:to>
      <xdr:col>22</xdr:col>
      <xdr:colOff>165100</xdr:colOff>
      <xdr:row>17</xdr:row>
      <xdr:rowOff>117234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127411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44831</xdr:rowOff>
    </xdr:from>
    <xdr:to>
      <xdr:col>19</xdr:col>
      <xdr:colOff>38100</xdr:colOff>
      <xdr:row>17</xdr:row>
      <xdr:rowOff>146431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49720</xdr:rowOff>
    </xdr:from>
    <xdr:to>
      <xdr:col>15</xdr:col>
      <xdr:colOff>101600</xdr:colOff>
      <xdr:row>17</xdr:row>
      <xdr:rowOff>151320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161497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308966</xdr:rowOff>
    </xdr:from>
    <xdr:to>
      <xdr:col>29</xdr:col>
      <xdr:colOff>127000</xdr:colOff>
      <xdr:row>35</xdr:row>
      <xdr:rowOff>313709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19316"/>
          <a:ext cx="6477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228974</xdr:rowOff>
    </xdr:from>
    <xdr:to>
      <xdr:col>26</xdr:col>
      <xdr:colOff>50800</xdr:colOff>
      <xdr:row>35</xdr:row>
      <xdr:rowOff>308966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39324"/>
          <a:ext cx="698500" cy="79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135172</xdr:rowOff>
    </xdr:from>
    <xdr:to>
      <xdr:col>22</xdr:col>
      <xdr:colOff>114300</xdr:colOff>
      <xdr:row>35</xdr:row>
      <xdr:rowOff>228974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45522"/>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19177</xdr:rowOff>
    </xdr:from>
    <xdr:to>
      <xdr:col>18</xdr:col>
      <xdr:colOff>177800</xdr:colOff>
      <xdr:row>35</xdr:row>
      <xdr:rowOff>135172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9527"/>
          <a:ext cx="698500" cy="11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262909</xdr:rowOff>
    </xdr:from>
    <xdr:to>
      <xdr:col>29</xdr:col>
      <xdr:colOff>177800</xdr:colOff>
      <xdr:row>36</xdr:row>
      <xdr:rowOff>21609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234986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258166</xdr:rowOff>
    </xdr:from>
    <xdr:to>
      <xdr:col>26</xdr:col>
      <xdr:colOff>101600</xdr:colOff>
      <xdr:row>36</xdr:row>
      <xdr:rowOff>16866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178174</xdr:rowOff>
    </xdr:from>
    <xdr:to>
      <xdr:col>22</xdr:col>
      <xdr:colOff>165100</xdr:colOff>
      <xdr:row>35</xdr:row>
      <xdr:rowOff>279774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289951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84372</xdr:rowOff>
    </xdr:from>
    <xdr:to>
      <xdr:col>19</xdr:col>
      <xdr:colOff>38100</xdr:colOff>
      <xdr:row>35</xdr:row>
      <xdr:rowOff>185972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196149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311277</xdr:rowOff>
    </xdr:from>
    <xdr:to>
      <xdr:col>15</xdr:col>
      <xdr:colOff>101600</xdr:colOff>
      <xdr:row>35</xdr:row>
      <xdr:rowOff>69977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80154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120236</xdr:rowOff>
    </xdr:from>
    <xdr:to>
      <xdr:col>24</xdr:col>
      <xdr:colOff>63500</xdr:colOff>
      <xdr:row>32</xdr:row>
      <xdr:rowOff>151179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6636"/>
          <a:ext cx="8382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151179</xdr:rowOff>
    </xdr:from>
    <xdr:to>
      <xdr:col>19</xdr:col>
      <xdr:colOff>177800</xdr:colOff>
      <xdr:row>33</xdr:row>
      <xdr:rowOff>64866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37579"/>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57469</xdr:rowOff>
    </xdr:from>
    <xdr:to>
      <xdr:col>15</xdr:col>
      <xdr:colOff>50800</xdr:colOff>
      <xdr:row>33</xdr:row>
      <xdr:rowOff>64866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15319"/>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53240</xdr:rowOff>
    </xdr:from>
    <xdr:to>
      <xdr:col>10</xdr:col>
      <xdr:colOff>114300</xdr:colOff>
      <xdr:row>33</xdr:row>
      <xdr:rowOff>57469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1109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69436</xdr:rowOff>
    </xdr:from>
    <xdr:to>
      <xdr:col>24</xdr:col>
      <xdr:colOff>114300</xdr:colOff>
      <xdr:row>32</xdr:row>
      <xdr:rowOff>171036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92313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100379</xdr:rowOff>
    </xdr:from>
    <xdr:to>
      <xdr:col>20</xdr:col>
      <xdr:colOff>38100</xdr:colOff>
      <xdr:row>33</xdr:row>
      <xdr:rowOff>30529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47056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6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14066</xdr:rowOff>
    </xdr:from>
    <xdr:to>
      <xdr:col>15</xdr:col>
      <xdr:colOff>101600</xdr:colOff>
      <xdr:row>33</xdr:row>
      <xdr:rowOff>115666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132193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4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6669</xdr:rowOff>
    </xdr:from>
    <xdr:to>
      <xdr:col>10</xdr:col>
      <xdr:colOff>165100</xdr:colOff>
      <xdr:row>33</xdr:row>
      <xdr:rowOff>108269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124796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2440</xdr:rowOff>
    </xdr:from>
    <xdr:to>
      <xdr:col>6</xdr:col>
      <xdr:colOff>38100</xdr:colOff>
      <xdr:row>33</xdr:row>
      <xdr:rowOff>104040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120567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3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76926</xdr:rowOff>
    </xdr:from>
    <xdr:to>
      <xdr:col>24</xdr:col>
      <xdr:colOff>63500</xdr:colOff>
      <xdr:row>55</xdr:row>
      <xdr:rowOff>137341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0667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137341</xdr:rowOff>
    </xdr:from>
    <xdr:to>
      <xdr:col>19</xdr:col>
      <xdr:colOff>177800</xdr:colOff>
      <xdr:row>55</xdr:row>
      <xdr:rowOff>160681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67091"/>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160681</xdr:rowOff>
    </xdr:from>
    <xdr:to>
      <xdr:col>15</xdr:col>
      <xdr:colOff>50800</xdr:colOff>
      <xdr:row>55</xdr:row>
      <xdr:rowOff>165006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90431"/>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165006</xdr:rowOff>
    </xdr:from>
    <xdr:to>
      <xdr:col>10</xdr:col>
      <xdr:colOff>114300</xdr:colOff>
      <xdr:row>56</xdr:row>
      <xdr:rowOff>12635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4756"/>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26126</xdr:rowOff>
    </xdr:from>
    <xdr:to>
      <xdr:col>24</xdr:col>
      <xdr:colOff>114300</xdr:colOff>
      <xdr:row>55</xdr:row>
      <xdr:rowOff>127726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49003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0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86541</xdr:rowOff>
    </xdr:from>
    <xdr:to>
      <xdr:col>20</xdr:col>
      <xdr:colOff>38100</xdr:colOff>
      <xdr:row>56</xdr:row>
      <xdr:rowOff>16691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33218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109881</xdr:rowOff>
    </xdr:from>
    <xdr:to>
      <xdr:col>15</xdr:col>
      <xdr:colOff>101600</xdr:colOff>
      <xdr:row>56</xdr:row>
      <xdr:rowOff>40031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56558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1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114206</xdr:rowOff>
    </xdr:from>
    <xdr:to>
      <xdr:col>10</xdr:col>
      <xdr:colOff>165100</xdr:colOff>
      <xdr:row>56</xdr:row>
      <xdr:rowOff>44356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60883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1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133285</xdr:rowOff>
    </xdr:from>
    <xdr:to>
      <xdr:col>6</xdr:col>
      <xdr:colOff>38100</xdr:colOff>
      <xdr:row>56</xdr:row>
      <xdr:rowOff>63435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79962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3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66396</xdr:rowOff>
    </xdr:from>
    <xdr:to>
      <xdr:col>24</xdr:col>
      <xdr:colOff>63500</xdr:colOff>
      <xdr:row>77</xdr:row>
      <xdr:rowOff>92456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6804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43574</xdr:rowOff>
    </xdr:from>
    <xdr:to>
      <xdr:col>19</xdr:col>
      <xdr:colOff>177800</xdr:colOff>
      <xdr:row>77</xdr:row>
      <xdr:rowOff>92456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452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43574</xdr:rowOff>
    </xdr:from>
    <xdr:to>
      <xdr:col>15</xdr:col>
      <xdr:colOff>50800</xdr:colOff>
      <xdr:row>77</xdr:row>
      <xdr:rowOff>94932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45224"/>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94932</xdr:rowOff>
    </xdr:from>
    <xdr:to>
      <xdr:col>10</xdr:col>
      <xdr:colOff>114300</xdr:colOff>
      <xdr:row>77</xdr:row>
      <xdr:rowOff>137261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96582"/>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15596</xdr:rowOff>
    </xdr:from>
    <xdr:to>
      <xdr:col>24</xdr:col>
      <xdr:colOff>114300</xdr:colOff>
      <xdr:row>77</xdr:row>
      <xdr:rowOff>117196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165473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41656</xdr:rowOff>
    </xdr:from>
    <xdr:to>
      <xdr:col>20</xdr:col>
      <xdr:colOff>38100</xdr:colOff>
      <xdr:row>77</xdr:row>
      <xdr:rowOff>143256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134383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164224</xdr:rowOff>
    </xdr:from>
    <xdr:to>
      <xdr:col>15</xdr:col>
      <xdr:colOff>101600</xdr:colOff>
      <xdr:row>77</xdr:row>
      <xdr:rowOff>94374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85501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44132</xdr:rowOff>
    </xdr:from>
    <xdr:to>
      <xdr:col>10</xdr:col>
      <xdr:colOff>165100</xdr:colOff>
      <xdr:row>77</xdr:row>
      <xdr:rowOff>145732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86461</xdr:rowOff>
    </xdr:from>
    <xdr:to>
      <xdr:col>6</xdr:col>
      <xdr:colOff>38100</xdr:colOff>
      <xdr:row>78</xdr:row>
      <xdr:rowOff>16611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8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106451</xdr:rowOff>
    </xdr:from>
    <xdr:to>
      <xdr:col>24</xdr:col>
      <xdr:colOff>63500</xdr:colOff>
      <xdr:row>96</xdr:row>
      <xdr:rowOff>136004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5651"/>
          <a:ext cx="8382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123456</xdr:rowOff>
    </xdr:from>
    <xdr:to>
      <xdr:col>19</xdr:col>
      <xdr:colOff>177800</xdr:colOff>
      <xdr:row>96</xdr:row>
      <xdr:rowOff>136004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8265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123456</xdr:rowOff>
    </xdr:from>
    <xdr:to>
      <xdr:col>15</xdr:col>
      <xdr:colOff>50800</xdr:colOff>
      <xdr:row>96</xdr:row>
      <xdr:rowOff>147955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8265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147955</xdr:rowOff>
    </xdr:from>
    <xdr:to>
      <xdr:col>10</xdr:col>
      <xdr:colOff>114300</xdr:colOff>
      <xdr:row>97</xdr:row>
      <xdr:rowOff>69138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7155"/>
          <a:ext cx="8890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55651</xdr:rowOff>
    </xdr:from>
    <xdr:to>
      <xdr:col>24</xdr:col>
      <xdr:colOff>114300</xdr:colOff>
      <xdr:row>96</xdr:row>
      <xdr:rowOff>157251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34078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85204</xdr:rowOff>
    </xdr:from>
    <xdr:to>
      <xdr:col>20</xdr:col>
      <xdr:colOff>38100</xdr:colOff>
      <xdr:row>97</xdr:row>
      <xdr:rowOff>15354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72656</xdr:rowOff>
    </xdr:from>
    <xdr:to>
      <xdr:col>15</xdr:col>
      <xdr:colOff>101600</xdr:colOff>
      <xdr:row>97</xdr:row>
      <xdr:rowOff>2806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165383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97155</xdr:rowOff>
    </xdr:from>
    <xdr:to>
      <xdr:col>10</xdr:col>
      <xdr:colOff>165100</xdr:colOff>
      <xdr:row>97</xdr:row>
      <xdr:rowOff>27305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18432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18338</xdr:rowOff>
    </xdr:from>
    <xdr:to>
      <xdr:col>6</xdr:col>
      <xdr:colOff>38100</xdr:colOff>
      <xdr:row>97</xdr:row>
      <xdr:rowOff>119938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111065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40061</xdr:rowOff>
    </xdr:from>
    <xdr:to>
      <xdr:col>55</xdr:col>
      <xdr:colOff>0</xdr:colOff>
      <xdr:row>32</xdr:row>
      <xdr:rowOff>84965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526461"/>
          <a:ext cx="8382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84965</xdr:rowOff>
    </xdr:from>
    <xdr:to>
      <xdr:col>50</xdr:col>
      <xdr:colOff>114300</xdr:colOff>
      <xdr:row>33</xdr:row>
      <xdr:rowOff>5009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571365"/>
          <a:ext cx="889000" cy="9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5009</xdr:rowOff>
    </xdr:from>
    <xdr:to>
      <xdr:col>45</xdr:col>
      <xdr:colOff>177800</xdr:colOff>
      <xdr:row>33</xdr:row>
      <xdr:rowOff>159154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62859"/>
          <a:ext cx="889000" cy="1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159154</xdr:rowOff>
    </xdr:from>
    <xdr:to>
      <xdr:col>41</xdr:col>
      <xdr:colOff>50800</xdr:colOff>
      <xdr:row>34</xdr:row>
      <xdr:rowOff>157356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817004"/>
          <a:ext cx="889000" cy="16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160711</xdr:rowOff>
    </xdr:from>
    <xdr:to>
      <xdr:col>55</xdr:col>
      <xdr:colOff>50800</xdr:colOff>
      <xdr:row>32</xdr:row>
      <xdr:rowOff>90861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4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12138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2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34165</xdr:rowOff>
    </xdr:from>
    <xdr:to>
      <xdr:col>50</xdr:col>
      <xdr:colOff>165100</xdr:colOff>
      <xdr:row>32</xdr:row>
      <xdr:rowOff>135765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152292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9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125659</xdr:rowOff>
    </xdr:from>
    <xdr:to>
      <xdr:col>46</xdr:col>
      <xdr:colOff>38100</xdr:colOff>
      <xdr:row>33</xdr:row>
      <xdr:rowOff>55809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72336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8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108354</xdr:rowOff>
    </xdr:from>
    <xdr:to>
      <xdr:col>41</xdr:col>
      <xdr:colOff>101600</xdr:colOff>
      <xdr:row>34</xdr:row>
      <xdr:rowOff>38504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55031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54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106556</xdr:rowOff>
    </xdr:from>
    <xdr:to>
      <xdr:col>36</xdr:col>
      <xdr:colOff>165100</xdr:colOff>
      <xdr:row>35</xdr:row>
      <xdr:rowOff>36706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53233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103366</xdr:rowOff>
    </xdr:from>
    <xdr:to>
      <xdr:col>55</xdr:col>
      <xdr:colOff>0</xdr:colOff>
      <xdr:row>58</xdr:row>
      <xdr:rowOff>120380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76016"/>
          <a:ext cx="838200" cy="1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62057</xdr:rowOff>
    </xdr:from>
    <xdr:to>
      <xdr:col>50</xdr:col>
      <xdr:colOff>114300</xdr:colOff>
      <xdr:row>58</xdr:row>
      <xdr:rowOff>120380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06157"/>
          <a:ext cx="889000" cy="5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62057</xdr:rowOff>
    </xdr:from>
    <xdr:to>
      <xdr:col>45</xdr:col>
      <xdr:colOff>177800</xdr:colOff>
      <xdr:row>58</xdr:row>
      <xdr:rowOff>66924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06157"/>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60389</xdr:rowOff>
    </xdr:from>
    <xdr:to>
      <xdr:col>41</xdr:col>
      <xdr:colOff>50800</xdr:colOff>
      <xdr:row>58</xdr:row>
      <xdr:rowOff>66924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04489"/>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52566</xdr:rowOff>
    </xdr:from>
    <xdr:to>
      <xdr:col>55</xdr:col>
      <xdr:colOff>50800</xdr:colOff>
      <xdr:row>57</xdr:row>
      <xdr:rowOff>154166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30993</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69580</xdr:rowOff>
    </xdr:from>
    <xdr:to>
      <xdr:col>50</xdr:col>
      <xdr:colOff>165100</xdr:colOff>
      <xdr:row>58</xdr:row>
      <xdr:rowOff>171180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162307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11257</xdr:rowOff>
    </xdr:from>
    <xdr:to>
      <xdr:col>46</xdr:col>
      <xdr:colOff>38100</xdr:colOff>
      <xdr:row>58</xdr:row>
      <xdr:rowOff>112857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103984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16124</xdr:rowOff>
    </xdr:from>
    <xdr:to>
      <xdr:col>41</xdr:col>
      <xdr:colOff>101600</xdr:colOff>
      <xdr:row>58</xdr:row>
      <xdr:rowOff>117724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108851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9589</xdr:rowOff>
    </xdr:from>
    <xdr:to>
      <xdr:col>36</xdr:col>
      <xdr:colOff>165100</xdr:colOff>
      <xdr:row>58</xdr:row>
      <xdr:rowOff>111189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102316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16241</xdr:rowOff>
    </xdr:from>
    <xdr:to>
      <xdr:col>55</xdr:col>
      <xdr:colOff>0</xdr:colOff>
      <xdr:row>78</xdr:row>
      <xdr:rowOff>163291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89341"/>
          <a:ext cx="838200" cy="1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99245</xdr:rowOff>
    </xdr:from>
    <xdr:to>
      <xdr:col>50</xdr:col>
      <xdr:colOff>114300</xdr:colOff>
      <xdr:row>78</xdr:row>
      <xdr:rowOff>163291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72345"/>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99245</xdr:rowOff>
    </xdr:from>
    <xdr:to>
      <xdr:col>45</xdr:col>
      <xdr:colOff>177800</xdr:colOff>
      <xdr:row>78</xdr:row>
      <xdr:rowOff>140364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72345"/>
          <a:ext cx="889000" cy="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140364</xdr:rowOff>
    </xdr:from>
    <xdr:to>
      <xdr:col>41</xdr:col>
      <xdr:colOff>50800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13464"/>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136891</xdr:rowOff>
    </xdr:from>
    <xdr:to>
      <xdr:col>55</xdr:col>
      <xdr:colOff>50800</xdr:colOff>
      <xdr:row>78</xdr:row>
      <xdr:rowOff>67041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159768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112491</xdr:rowOff>
    </xdr:from>
    <xdr:to>
      <xdr:col>50</xdr:col>
      <xdr:colOff>165100</xdr:colOff>
      <xdr:row>79</xdr:row>
      <xdr:rowOff>42641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33768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48445</xdr:rowOff>
    </xdr:from>
    <xdr:to>
      <xdr:col>46</xdr:col>
      <xdr:colOff>38100</xdr:colOff>
      <xdr:row>78</xdr:row>
      <xdr:rowOff>150045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89564</xdr:rowOff>
    </xdr:from>
    <xdr:to>
      <xdr:col>41</xdr:col>
      <xdr:colOff>101600</xdr:colOff>
      <xdr:row>79</xdr:row>
      <xdr:rowOff>19714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150718</xdr:rowOff>
    </xdr:from>
    <xdr:to>
      <xdr:col>55</xdr:col>
      <xdr:colOff>0</xdr:colOff>
      <xdr:row>98</xdr:row>
      <xdr:rowOff>34595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81368"/>
          <a:ext cx="838200" cy="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27846</xdr:rowOff>
    </xdr:from>
    <xdr:to>
      <xdr:col>50</xdr:col>
      <xdr:colOff>114300</xdr:colOff>
      <xdr:row>98</xdr:row>
      <xdr:rowOff>34595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2994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159507</xdr:rowOff>
    </xdr:from>
    <xdr:to>
      <xdr:col>45</xdr:col>
      <xdr:colOff>177800</xdr:colOff>
      <xdr:row>98</xdr:row>
      <xdr:rowOff>27846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90157"/>
          <a:ext cx="889000" cy="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54643</xdr:rowOff>
    </xdr:from>
    <xdr:to>
      <xdr:col>41</xdr:col>
      <xdr:colOff>50800</xdr:colOff>
      <xdr:row>97</xdr:row>
      <xdr:rowOff>159507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85293"/>
          <a:ext cx="889000" cy="10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99918</xdr:rowOff>
    </xdr:from>
    <xdr:to>
      <xdr:col>55</xdr:col>
      <xdr:colOff>50800</xdr:colOff>
      <xdr:row>98</xdr:row>
      <xdr:rowOff>30068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14845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155245</xdr:rowOff>
    </xdr:from>
    <xdr:to>
      <xdr:col>50</xdr:col>
      <xdr:colOff>165100</xdr:colOff>
      <xdr:row>98</xdr:row>
      <xdr:rowOff>85395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76522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148496</xdr:rowOff>
    </xdr:from>
    <xdr:to>
      <xdr:col>46</xdr:col>
      <xdr:colOff>38100</xdr:colOff>
      <xdr:row>98</xdr:row>
      <xdr:rowOff>78646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69773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108707</xdr:rowOff>
    </xdr:from>
    <xdr:to>
      <xdr:col>41</xdr:col>
      <xdr:colOff>101600</xdr:colOff>
      <xdr:row>98</xdr:row>
      <xdr:rowOff>38857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29984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3843</xdr:rowOff>
    </xdr:from>
    <xdr:to>
      <xdr:col>36</xdr:col>
      <xdr:colOff>165100</xdr:colOff>
      <xdr:row>97</xdr:row>
      <xdr:rowOff>105443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121970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130034</xdr:rowOff>
    </xdr:from>
    <xdr:to>
      <xdr:col>85</xdr:col>
      <xdr:colOff>127000</xdr:colOff>
      <xdr:row>38</xdr:row>
      <xdr:rowOff>141732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45134"/>
          <a:ext cx="8382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130034</xdr:rowOff>
    </xdr:from>
    <xdr:to>
      <xdr:col>81</xdr:col>
      <xdr:colOff>50800</xdr:colOff>
      <xdr:row>39</xdr:row>
      <xdr:rowOff>30997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45134"/>
          <a:ext cx="889000" cy="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30997</xdr:rowOff>
    </xdr:from>
    <xdr:to>
      <xdr:col>76</xdr:col>
      <xdr:colOff>114300</xdr:colOff>
      <xdr:row>39</xdr:row>
      <xdr:rowOff>37019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7547"/>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37019</xdr:rowOff>
    </xdr:from>
    <xdr:to>
      <xdr:col>71</xdr:col>
      <xdr:colOff>177800</xdr:colOff>
      <xdr:row>39</xdr:row>
      <xdr:rowOff>41090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3569"/>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90932</xdr:rowOff>
    </xdr:from>
    <xdr:to>
      <xdr:col>85</xdr:col>
      <xdr:colOff>177800</xdr:colOff>
      <xdr:row>39</xdr:row>
      <xdr:rowOff>21082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50310</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79234</xdr:rowOff>
    </xdr:from>
    <xdr:to>
      <xdr:col>81</xdr:col>
      <xdr:colOff>101600</xdr:colOff>
      <xdr:row>39</xdr:row>
      <xdr:rowOff>9384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25911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151647</xdr:rowOff>
    </xdr:from>
    <xdr:to>
      <xdr:col>76</xdr:col>
      <xdr:colOff>165100</xdr:colOff>
      <xdr:row>39</xdr:row>
      <xdr:rowOff>81797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72924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157669</xdr:rowOff>
    </xdr:from>
    <xdr:to>
      <xdr:col>72</xdr:col>
      <xdr:colOff>38100</xdr:colOff>
      <xdr:row>39</xdr:row>
      <xdr:rowOff>87819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78946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161740</xdr:rowOff>
    </xdr:from>
    <xdr:to>
      <xdr:col>67</xdr:col>
      <xdr:colOff>101600</xdr:colOff>
      <xdr:row>39</xdr:row>
      <xdr:rowOff>91890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83017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54211</xdr:rowOff>
    </xdr:from>
    <xdr:to>
      <xdr:col>85</xdr:col>
      <xdr:colOff>127000</xdr:colOff>
      <xdr:row>75</xdr:row>
      <xdr:rowOff>61732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12961"/>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144409</xdr:rowOff>
    </xdr:from>
    <xdr:to>
      <xdr:col>81</xdr:col>
      <xdr:colOff>50800</xdr:colOff>
      <xdr:row>75</xdr:row>
      <xdr:rowOff>54211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31709"/>
          <a:ext cx="8890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110180</xdr:rowOff>
    </xdr:from>
    <xdr:to>
      <xdr:col>76</xdr:col>
      <xdr:colOff>114300</xdr:colOff>
      <xdr:row>74</xdr:row>
      <xdr:rowOff>144409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97480"/>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70655</xdr:rowOff>
    </xdr:from>
    <xdr:to>
      <xdr:col>71</xdr:col>
      <xdr:colOff>177800</xdr:colOff>
      <xdr:row>74</xdr:row>
      <xdr:rowOff>110180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757955"/>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10932</xdr:rowOff>
    </xdr:from>
    <xdr:to>
      <xdr:col>85</xdr:col>
      <xdr:colOff>177800</xdr:colOff>
      <xdr:row>75</xdr:row>
      <xdr:rowOff>112532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33809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3411</xdr:rowOff>
    </xdr:from>
    <xdr:to>
      <xdr:col>81</xdr:col>
      <xdr:colOff>101600</xdr:colOff>
      <xdr:row>75</xdr:row>
      <xdr:rowOff>105011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121538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93609</xdr:rowOff>
    </xdr:from>
    <xdr:to>
      <xdr:col>76</xdr:col>
      <xdr:colOff>165100</xdr:colOff>
      <xdr:row>75</xdr:row>
      <xdr:rowOff>23759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40286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59380</xdr:rowOff>
    </xdr:from>
    <xdr:to>
      <xdr:col>72</xdr:col>
      <xdr:colOff>38100</xdr:colOff>
      <xdr:row>74</xdr:row>
      <xdr:rowOff>160980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6057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5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19855</xdr:rowOff>
    </xdr:from>
    <xdr:to>
      <xdr:col>67</xdr:col>
      <xdr:colOff>101600</xdr:colOff>
      <xdr:row>74</xdr:row>
      <xdr:rowOff>121455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137982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121915</xdr:rowOff>
    </xdr:from>
    <xdr:to>
      <xdr:col>85</xdr:col>
      <xdr:colOff>127000</xdr:colOff>
      <xdr:row>98</xdr:row>
      <xdr:rowOff>28536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52565"/>
          <a:ext cx="838200" cy="7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28536</xdr:rowOff>
    </xdr:from>
    <xdr:to>
      <xdr:col>81</xdr:col>
      <xdr:colOff>50800</xdr:colOff>
      <xdr:row>98</xdr:row>
      <xdr:rowOff>63089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0636"/>
          <a:ext cx="8890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78305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57206</xdr:rowOff>
    </xdr:from>
    <xdr:to>
      <xdr:col>76</xdr:col>
      <xdr:colOff>114300</xdr:colOff>
      <xdr:row>98</xdr:row>
      <xdr:rowOff>63089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59306"/>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57206</xdr:rowOff>
    </xdr:from>
    <xdr:to>
      <xdr:col>71</xdr:col>
      <xdr:colOff>177800</xdr:colOff>
      <xdr:row>98</xdr:row>
      <xdr:rowOff>96348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59306"/>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71115</xdr:rowOff>
    </xdr:from>
    <xdr:to>
      <xdr:col>85</xdr:col>
      <xdr:colOff>177800</xdr:colOff>
      <xdr:row>98</xdr:row>
      <xdr:rowOff>1265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93992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149186</xdr:rowOff>
    </xdr:from>
    <xdr:to>
      <xdr:col>81</xdr:col>
      <xdr:colOff>101600</xdr:colOff>
      <xdr:row>98</xdr:row>
      <xdr:rowOff>79336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95863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12289</xdr:rowOff>
    </xdr:from>
    <xdr:to>
      <xdr:col>76</xdr:col>
      <xdr:colOff>165100</xdr:colOff>
      <xdr:row>98</xdr:row>
      <xdr:rowOff>113889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105016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6406</xdr:rowOff>
    </xdr:from>
    <xdr:to>
      <xdr:col>72</xdr:col>
      <xdr:colOff>38100</xdr:colOff>
      <xdr:row>98</xdr:row>
      <xdr:rowOff>108006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124533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45548</xdr:rowOff>
    </xdr:from>
    <xdr:to>
      <xdr:col>67</xdr:col>
      <xdr:colOff>101600</xdr:colOff>
      <xdr:row>98</xdr:row>
      <xdr:rowOff>147148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138275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137688</xdr:rowOff>
    </xdr:from>
    <xdr:to>
      <xdr:col>116</xdr:col>
      <xdr:colOff>63500</xdr:colOff>
      <xdr:row>38</xdr:row>
      <xdr:rowOff>138877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5278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131562</xdr:rowOff>
    </xdr:from>
    <xdr:to>
      <xdr:col>111</xdr:col>
      <xdr:colOff>177800</xdr:colOff>
      <xdr:row>38</xdr:row>
      <xdr:rowOff>138877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4666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66822</xdr:rowOff>
    </xdr:from>
    <xdr:to>
      <xdr:col>107</xdr:col>
      <xdr:colOff>50800</xdr:colOff>
      <xdr:row>38</xdr:row>
      <xdr:rowOff>131562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81922"/>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66822</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81922"/>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86888</xdr:rowOff>
    </xdr:from>
    <xdr:to>
      <xdr:col>116</xdr:col>
      <xdr:colOff>114300</xdr:colOff>
      <xdr:row>39</xdr:row>
      <xdr:rowOff>17038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1815</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6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88077</xdr:rowOff>
    </xdr:from>
    <xdr:to>
      <xdr:col>112</xdr:col>
      <xdr:colOff>38100</xdr:colOff>
      <xdr:row>39</xdr:row>
      <xdr:rowOff>18227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9354</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80762</xdr:rowOff>
    </xdr:from>
    <xdr:to>
      <xdr:col>107</xdr:col>
      <xdr:colOff>101600</xdr:colOff>
      <xdr:row>39</xdr:row>
      <xdr:rowOff>10912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2039</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16022</xdr:rowOff>
    </xdr:from>
    <xdr:to>
      <xdr:col>102</xdr:col>
      <xdr:colOff>165100</xdr:colOff>
      <xdr:row>38</xdr:row>
      <xdr:rowOff>117622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108749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23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41036</xdr:rowOff>
    </xdr:from>
    <xdr:to>
      <xdr:col>116</xdr:col>
      <xdr:colOff>63500</xdr:colOff>
      <xdr:row>58</xdr:row>
      <xdr:rowOff>48809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8513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20782</xdr:rowOff>
    </xdr:from>
    <xdr:to>
      <xdr:col>111</xdr:col>
      <xdr:colOff>177800</xdr:colOff>
      <xdr:row>58</xdr:row>
      <xdr:rowOff>48809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4882"/>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20782</xdr:rowOff>
    </xdr:from>
    <xdr:to>
      <xdr:col>107</xdr:col>
      <xdr:colOff>50800</xdr:colOff>
      <xdr:row>58</xdr:row>
      <xdr:rowOff>42911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6488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71899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42911</xdr:rowOff>
    </xdr:from>
    <xdr:to>
      <xdr:col>102</xdr:col>
      <xdr:colOff>114300</xdr:colOff>
      <xdr:row>58</xdr:row>
      <xdr:rowOff>56695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8701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161686</xdr:rowOff>
    </xdr:from>
    <xdr:to>
      <xdr:col>116</xdr:col>
      <xdr:colOff>114300</xdr:colOff>
      <xdr:row>58</xdr:row>
      <xdr:rowOff>91836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93479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6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169459</xdr:rowOff>
    </xdr:from>
    <xdr:to>
      <xdr:col>112</xdr:col>
      <xdr:colOff>38100</xdr:colOff>
      <xdr:row>58</xdr:row>
      <xdr:rowOff>99609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90736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141432</xdr:rowOff>
    </xdr:from>
    <xdr:to>
      <xdr:col>107</xdr:col>
      <xdr:colOff>101600</xdr:colOff>
      <xdr:row>58</xdr:row>
      <xdr:rowOff>71582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88109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8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163561</xdr:rowOff>
    </xdr:from>
    <xdr:to>
      <xdr:col>102</xdr:col>
      <xdr:colOff>165100</xdr:colOff>
      <xdr:row>58</xdr:row>
      <xdr:rowOff>93711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84838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5895</xdr:rowOff>
    </xdr:from>
    <xdr:to>
      <xdr:col>98</xdr:col>
      <xdr:colOff>38100</xdr:colOff>
      <xdr:row>58</xdr:row>
      <xdr:rowOff>107495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98622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4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153233</xdr:rowOff>
    </xdr:from>
    <xdr:to>
      <xdr:col>116</xdr:col>
      <xdr:colOff>63500</xdr:colOff>
      <xdr:row>75</xdr:row>
      <xdr:rowOff>5755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840533"/>
          <a:ext cx="8382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2891</xdr:rowOff>
    </xdr:from>
    <xdr:to>
      <xdr:col>111</xdr:col>
      <xdr:colOff>177800</xdr:colOff>
      <xdr:row>75</xdr:row>
      <xdr:rowOff>5755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61641"/>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94300</xdr:rowOff>
    </xdr:from>
    <xdr:to>
      <xdr:col>107</xdr:col>
      <xdr:colOff>50800</xdr:colOff>
      <xdr:row>75</xdr:row>
      <xdr:rowOff>2891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10150"/>
          <a:ext cx="889000" cy="25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35291</xdr:rowOff>
    </xdr:from>
    <xdr:to>
      <xdr:col>102</xdr:col>
      <xdr:colOff>114300</xdr:colOff>
      <xdr:row>73</xdr:row>
      <xdr:rowOff>94300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551141"/>
          <a:ext cx="889000" cy="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102433</xdr:rowOff>
    </xdr:from>
    <xdr:to>
      <xdr:col>116</xdr:col>
      <xdr:colOff>114300</xdr:colOff>
      <xdr:row>75</xdr:row>
      <xdr:rowOff>32583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125310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126405</xdr:rowOff>
    </xdr:from>
    <xdr:to>
      <xdr:col>112</xdr:col>
      <xdr:colOff>38100</xdr:colOff>
      <xdr:row>75</xdr:row>
      <xdr:rowOff>56555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47682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123541</xdr:rowOff>
    </xdr:from>
    <xdr:to>
      <xdr:col>107</xdr:col>
      <xdr:colOff>101600</xdr:colOff>
      <xdr:row>75</xdr:row>
      <xdr:rowOff>53691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44818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43500</xdr:rowOff>
    </xdr:from>
    <xdr:to>
      <xdr:col>102</xdr:col>
      <xdr:colOff>165100</xdr:colOff>
      <xdr:row>73</xdr:row>
      <xdr:rowOff>145100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161627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33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155941</xdr:rowOff>
    </xdr:from>
    <xdr:to>
      <xdr:col>98</xdr:col>
      <xdr:colOff>38100</xdr:colOff>
      <xdr:row>73</xdr:row>
      <xdr:rowOff>86091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102618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7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932,059</a:t>
          </a:r>
          <a:r>
            <a:rPr kumimoji="1" lang="ja-JP" altLang="ja-JP" sz="1100" b="0" i="0" baseline="0">
              <a:solidFill>
                <a:schemeClr val="dk1"/>
              </a:solidFill>
              <a:effectLst/>
              <a:latin typeface="+mn-lt"/>
              <a:ea typeface="+mn-ea"/>
              <a:cs typeface="+mn-cs"/>
            </a:rPr>
            <a:t>円となっている。大きな割合を占めている人件費は、住民一人当たり</a:t>
          </a:r>
          <a:r>
            <a:rPr kumimoji="1" lang="en-US" altLang="ja-JP" sz="1100" b="0" i="0" baseline="0">
              <a:solidFill>
                <a:schemeClr val="dk1"/>
              </a:solidFill>
              <a:effectLst/>
              <a:latin typeface="+mn-lt"/>
              <a:ea typeface="+mn-ea"/>
              <a:cs typeface="+mn-cs"/>
            </a:rPr>
            <a:t>132,192</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1.33</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年々増加傾向を示しており、類似団体平均値よりも高くなっている。これは、農地維持関係の補助金、関係団体への補助金、交通体系維持のための補助金等の増によるものである。また、ふるさと納税制度を活用した米づくり農家応援事業の増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・維持補修費については、合併前の旧町単位で施設が点在しており、老朽化により修繕費が増大している。</a:t>
          </a:r>
          <a:r>
            <a:rPr kumimoji="1" lang="ja-JP" altLang="ja-JP" sz="1100">
              <a:solidFill>
                <a:schemeClr val="dk1"/>
              </a:solidFill>
              <a:effectLst/>
              <a:latin typeface="+mn-lt"/>
              <a:ea typeface="+mn-ea"/>
              <a:cs typeface="+mn-cs"/>
            </a:rPr>
            <a:t>吉備中央町公共施設等総合管理計画に基づき、計画的に公共施設等の整備や維持管理を行い、長寿命化を図りながら公共施設等の利活用の促進や統廃合を進めていく。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・災害復旧事業費については、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a:t>
          </a:r>
          <a:r>
            <a:rPr lang="ja-JP" altLang="en-US" sz="1100" b="0" i="0" baseline="0">
              <a:solidFill>
                <a:schemeClr val="dk1"/>
              </a:solidFill>
              <a:effectLst/>
              <a:latin typeface="+mn-lt"/>
              <a:ea typeface="+mn-ea"/>
              <a:cs typeface="+mn-cs"/>
            </a:rPr>
            <a:t>の復旧が引き続き必要であったため、本年度についても類似団体との</a:t>
          </a:r>
          <a:r>
            <a:rPr lang="en-US" altLang="ja-JP" sz="1100" b="0" i="0" baseline="0">
              <a:solidFill>
                <a:schemeClr val="dk1"/>
              </a:solidFill>
              <a:effectLst/>
              <a:latin typeface="+mn-lt"/>
              <a:ea typeface="+mn-ea"/>
              <a:cs typeface="+mn-cs"/>
            </a:rPr>
            <a:t>2.37</a:t>
          </a:r>
          <a:r>
            <a:rPr lang="ja-JP" altLang="en-US" sz="1100" b="0" i="0" baseline="0">
              <a:solidFill>
                <a:schemeClr val="dk1"/>
              </a:solidFill>
              <a:effectLst/>
              <a:latin typeface="+mn-lt"/>
              <a:ea typeface="+mn-ea"/>
              <a:cs typeface="+mn-cs"/>
            </a:rPr>
            <a:t>倍となっている。また</a:t>
          </a:r>
          <a:r>
            <a:rPr kumimoji="1" lang="ja-JP" altLang="ja-JP" sz="1100" b="0" i="0" baseline="0">
              <a:solidFill>
                <a:schemeClr val="dk1"/>
              </a:solidFill>
              <a:effectLst/>
              <a:latin typeface="+mn-lt"/>
              <a:ea typeface="+mn-ea"/>
              <a:cs typeface="+mn-cs"/>
            </a:rPr>
            <a:t>、豪雨災害の影響から多くの事業を</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年度から令和元年</a:t>
          </a:r>
          <a:r>
            <a:rPr kumimoji="1" lang="ja-JP" altLang="ja-JP" sz="1100" b="0" i="0" baseline="0">
              <a:solidFill>
                <a:schemeClr val="dk1"/>
              </a:solidFill>
              <a:effectLst/>
              <a:latin typeface="+mn-lt"/>
              <a:ea typeface="+mn-ea"/>
              <a:cs typeface="+mn-cs"/>
            </a:rPr>
            <a:t>に繰り越したことにより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普通建設事業費は</a:t>
          </a:r>
          <a:r>
            <a:rPr kumimoji="1" lang="ja-JP" altLang="en-US" sz="1100" b="0" i="0" baseline="0">
              <a:solidFill>
                <a:schemeClr val="dk1"/>
              </a:solidFill>
              <a:effectLst/>
              <a:latin typeface="+mn-lt"/>
              <a:ea typeface="+mn-ea"/>
              <a:cs typeface="+mn-cs"/>
            </a:rPr>
            <a:t>大幅に増加した。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10,979
268.78
11,001,943
10,434,406
383,615
5,356,115
9,161,040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127508</xdr:rowOff>
    </xdr:from>
    <xdr:to>
      <xdr:col>24</xdr:col>
      <xdr:colOff>63500</xdr:colOff>
      <xdr:row>36</xdr:row>
      <xdr:rowOff>45974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8258"/>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45974</xdr:rowOff>
    </xdr:from>
    <xdr:to>
      <xdr:col>19</xdr:col>
      <xdr:colOff>177800</xdr:colOff>
      <xdr:row>36</xdr:row>
      <xdr:rowOff>104267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817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70739</xdr:rowOff>
    </xdr:from>
    <xdr:to>
      <xdr:col>15</xdr:col>
      <xdr:colOff>50800</xdr:colOff>
      <xdr:row>36</xdr:row>
      <xdr:rowOff>104267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293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154559</xdr:rowOff>
    </xdr:from>
    <xdr:to>
      <xdr:col>10</xdr:col>
      <xdr:colOff>114300</xdr:colOff>
      <xdr:row>36</xdr:row>
      <xdr:rowOff>70739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12409"/>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76708</xdr:rowOff>
    </xdr:from>
    <xdr:to>
      <xdr:col>24</xdr:col>
      <xdr:colOff>114300</xdr:colOff>
      <xdr:row>36</xdr:row>
      <xdr:rowOff>6858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166624</xdr:rowOff>
    </xdr:from>
    <xdr:to>
      <xdr:col>20</xdr:col>
      <xdr:colOff>38100</xdr:colOff>
      <xdr:row>36</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113301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53467</xdr:rowOff>
    </xdr:from>
    <xdr:to>
      <xdr:col>15</xdr:col>
      <xdr:colOff>101600</xdr:colOff>
      <xdr:row>36</xdr:row>
      <xdr:rowOff>155067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19939</xdr:rowOff>
    </xdr:from>
    <xdr:to>
      <xdr:col>10</xdr:col>
      <xdr:colOff>165100</xdr:colOff>
      <xdr:row>36</xdr:row>
      <xdr:rowOff>121539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138066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103759</xdr:rowOff>
    </xdr:from>
    <xdr:to>
      <xdr:col>6</xdr:col>
      <xdr:colOff>38100</xdr:colOff>
      <xdr:row>34</xdr:row>
      <xdr:rowOff>33909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50436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105176</xdr:rowOff>
    </xdr:from>
    <xdr:to>
      <xdr:col>24</xdr:col>
      <xdr:colOff>63500</xdr:colOff>
      <xdr:row>57</xdr:row>
      <xdr:rowOff>49056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06376"/>
          <a:ext cx="8382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49056</xdr:rowOff>
    </xdr:from>
    <xdr:to>
      <xdr:col>19</xdr:col>
      <xdr:colOff>177800</xdr:colOff>
      <xdr:row>57</xdr:row>
      <xdr:rowOff>69981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1706"/>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66101</xdr:rowOff>
    </xdr:from>
    <xdr:to>
      <xdr:col>15</xdr:col>
      <xdr:colOff>50800</xdr:colOff>
      <xdr:row>57</xdr:row>
      <xdr:rowOff>69981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38751"/>
          <a:ext cx="8890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159320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66101</xdr:rowOff>
    </xdr:from>
    <xdr:to>
      <xdr:col>10</xdr:col>
      <xdr:colOff>114300</xdr:colOff>
      <xdr:row>57</xdr:row>
      <xdr:rowOff>117428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8751"/>
          <a:ext cx="889000" cy="5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54376</xdr:rowOff>
    </xdr:from>
    <xdr:to>
      <xdr:col>24</xdr:col>
      <xdr:colOff>114300</xdr:colOff>
      <xdr:row>56</xdr:row>
      <xdr:rowOff>155976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77253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169706</xdr:rowOff>
    </xdr:from>
    <xdr:to>
      <xdr:col>20</xdr:col>
      <xdr:colOff>38100</xdr:colOff>
      <xdr:row>57</xdr:row>
      <xdr:rowOff>99856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116383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19181</xdr:rowOff>
    </xdr:from>
    <xdr:to>
      <xdr:col>15</xdr:col>
      <xdr:colOff>101600</xdr:colOff>
      <xdr:row>57</xdr:row>
      <xdr:rowOff>120781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137308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6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15301</xdr:rowOff>
    </xdr:from>
    <xdr:to>
      <xdr:col>10</xdr:col>
      <xdr:colOff>165100</xdr:colOff>
      <xdr:row>57</xdr:row>
      <xdr:rowOff>116901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133428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66628</xdr:rowOff>
    </xdr:from>
    <xdr:to>
      <xdr:col>6</xdr:col>
      <xdr:colOff>38100</xdr:colOff>
      <xdr:row>57</xdr:row>
      <xdr:rowOff>168228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16667</xdr:rowOff>
    </xdr:from>
    <xdr:to>
      <xdr:col>24</xdr:col>
      <xdr:colOff>63500</xdr:colOff>
      <xdr:row>75</xdr:row>
      <xdr:rowOff>90163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5417"/>
          <a:ext cx="8382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24250</xdr:rowOff>
    </xdr:from>
    <xdr:to>
      <xdr:col>19</xdr:col>
      <xdr:colOff>177800</xdr:colOff>
      <xdr:row>75</xdr:row>
      <xdr:rowOff>90163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83000"/>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24250</xdr:rowOff>
    </xdr:from>
    <xdr:to>
      <xdr:col>15</xdr:col>
      <xdr:colOff>50800</xdr:colOff>
      <xdr:row>75</xdr:row>
      <xdr:rowOff>105708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3000"/>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105708</xdr:rowOff>
    </xdr:from>
    <xdr:to>
      <xdr:col>10</xdr:col>
      <xdr:colOff>114300</xdr:colOff>
      <xdr:row>76</xdr:row>
      <xdr:rowOff>118928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4458"/>
          <a:ext cx="889000" cy="1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137317</xdr:rowOff>
    </xdr:from>
    <xdr:to>
      <xdr:col>24</xdr:col>
      <xdr:colOff>114300</xdr:colOff>
      <xdr:row>75</xdr:row>
      <xdr:rowOff>67467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160194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39363</xdr:rowOff>
    </xdr:from>
    <xdr:to>
      <xdr:col>20</xdr:col>
      <xdr:colOff>38100</xdr:colOff>
      <xdr:row>75</xdr:row>
      <xdr:rowOff>140963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157490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7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144900</xdr:rowOff>
    </xdr:from>
    <xdr:to>
      <xdr:col>15</xdr:col>
      <xdr:colOff>101600</xdr:colOff>
      <xdr:row>75</xdr:row>
      <xdr:rowOff>75050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54908</xdr:rowOff>
    </xdr:from>
    <xdr:to>
      <xdr:col>10</xdr:col>
      <xdr:colOff>165100</xdr:colOff>
      <xdr:row>75</xdr:row>
      <xdr:rowOff>156508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68128</xdr:rowOff>
    </xdr:from>
    <xdr:to>
      <xdr:col>6</xdr:col>
      <xdr:colOff>38100</xdr:colOff>
      <xdr:row>76</xdr:row>
      <xdr:rowOff>169728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7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73749</xdr:rowOff>
    </xdr:from>
    <xdr:to>
      <xdr:col>24</xdr:col>
      <xdr:colOff>63500</xdr:colOff>
      <xdr:row>96</xdr:row>
      <xdr:rowOff>120523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32949"/>
          <a:ext cx="8382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73749</xdr:rowOff>
    </xdr:from>
    <xdr:to>
      <xdr:col>19</xdr:col>
      <xdr:colOff>177800</xdr:colOff>
      <xdr:row>96</xdr:row>
      <xdr:rowOff>127558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32949"/>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127558</xdr:rowOff>
    </xdr:from>
    <xdr:to>
      <xdr:col>15</xdr:col>
      <xdr:colOff>50800</xdr:colOff>
      <xdr:row>96</xdr:row>
      <xdr:rowOff>142647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86758"/>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101791</xdr:rowOff>
    </xdr:from>
    <xdr:to>
      <xdr:col>10</xdr:col>
      <xdr:colOff>114300</xdr:colOff>
      <xdr:row>96</xdr:row>
      <xdr:rowOff>142647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60991"/>
          <a:ext cx="889000" cy="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69723</xdr:rowOff>
    </xdr:from>
    <xdr:to>
      <xdr:col>24</xdr:col>
      <xdr:colOff>114300</xdr:colOff>
      <xdr:row>96</xdr:row>
      <xdr:rowOff>171323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48150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22949</xdr:rowOff>
    </xdr:from>
    <xdr:to>
      <xdr:col>20</xdr:col>
      <xdr:colOff>38100</xdr:colOff>
      <xdr:row>96</xdr:row>
      <xdr:rowOff>124549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141076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76758</xdr:rowOff>
    </xdr:from>
    <xdr:to>
      <xdr:col>15</xdr:col>
      <xdr:colOff>101600</xdr:colOff>
      <xdr:row>97</xdr:row>
      <xdr:rowOff>6908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169485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91847</xdr:rowOff>
    </xdr:from>
    <xdr:to>
      <xdr:col>10</xdr:col>
      <xdr:colOff>165100</xdr:colOff>
      <xdr:row>97</xdr:row>
      <xdr:rowOff>21997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38524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50991</xdr:rowOff>
    </xdr:from>
    <xdr:to>
      <xdr:col>6</xdr:col>
      <xdr:colOff>38100</xdr:colOff>
      <xdr:row>96</xdr:row>
      <xdr:rowOff>152591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169118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62662</xdr:rowOff>
    </xdr:from>
    <xdr:to>
      <xdr:col>55</xdr:col>
      <xdr:colOff>0</xdr:colOff>
      <xdr:row>38</xdr:row>
      <xdr:rowOff>68605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7776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35916</xdr:rowOff>
    </xdr:from>
    <xdr:to>
      <xdr:col>50</xdr:col>
      <xdr:colOff>114300</xdr:colOff>
      <xdr:row>38</xdr:row>
      <xdr:rowOff>68605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51016"/>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29287</xdr:rowOff>
    </xdr:from>
    <xdr:to>
      <xdr:col>45</xdr:col>
      <xdr:colOff>177800</xdr:colOff>
      <xdr:row>38</xdr:row>
      <xdr:rowOff>35916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4438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29287</xdr:rowOff>
    </xdr:from>
    <xdr:to>
      <xdr:col>41</xdr:col>
      <xdr:colOff>50800</xdr:colOff>
      <xdr:row>38</xdr:row>
      <xdr:rowOff>38202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4438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11862</xdr:rowOff>
    </xdr:from>
    <xdr:to>
      <xdr:col>55</xdr:col>
      <xdr:colOff>50800</xdr:colOff>
      <xdr:row>38</xdr:row>
      <xdr:rowOff>113462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98239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17805</xdr:rowOff>
    </xdr:from>
    <xdr:to>
      <xdr:col>50</xdr:col>
      <xdr:colOff>165100</xdr:colOff>
      <xdr:row>38</xdr:row>
      <xdr:rowOff>119405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110532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156566</xdr:rowOff>
    </xdr:from>
    <xdr:to>
      <xdr:col>46</xdr:col>
      <xdr:colOff>38100</xdr:colOff>
      <xdr:row>38</xdr:row>
      <xdr:rowOff>86716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77843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149936</xdr:rowOff>
    </xdr:from>
    <xdr:to>
      <xdr:col>41</xdr:col>
      <xdr:colOff>101600</xdr:colOff>
      <xdr:row>38</xdr:row>
      <xdr:rowOff>80087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71214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158852</xdr:rowOff>
    </xdr:from>
    <xdr:to>
      <xdr:col>36</xdr:col>
      <xdr:colOff>165100</xdr:colOff>
      <xdr:row>38</xdr:row>
      <xdr:rowOff>89002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80129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xdr:rowOff>
    </xdr:from>
    <xdr:to>
      <xdr:col>55</xdr:col>
      <xdr:colOff>0</xdr:colOff>
      <xdr:row>56</xdr:row>
      <xdr:rowOff>3482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0225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1059</xdr:rowOff>
    </xdr:from>
    <xdr:to>
      <xdr:col>50</xdr:col>
      <xdr:colOff>114300</xdr:colOff>
      <xdr:row>56</xdr:row>
      <xdr:rowOff>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02259"/>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49778</xdr:rowOff>
    </xdr:from>
    <xdr:to>
      <xdr:col>45</xdr:col>
      <xdr:colOff>177800</xdr:colOff>
      <xdr:row>56</xdr:row>
      <xdr:rowOff>75912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50978"/>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75912</xdr:rowOff>
    </xdr:from>
    <xdr:to>
      <xdr:col>41</xdr:col>
      <xdr:colOff>50800</xdr:colOff>
      <xdr:row>56</xdr:row>
      <xdr:rowOff>90926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77112"/>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124132</xdr:rowOff>
    </xdr:from>
    <xdr:to>
      <xdr:col>55</xdr:col>
      <xdr:colOff>50800</xdr:colOff>
      <xdr:row>56</xdr:row>
      <xdr:rowOff>54282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147009</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121709</xdr:rowOff>
    </xdr:from>
    <xdr:to>
      <xdr:col>50</xdr:col>
      <xdr:colOff>165100</xdr:colOff>
      <xdr:row>56</xdr:row>
      <xdr:rowOff>51859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68386</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39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170428</xdr:rowOff>
    </xdr:from>
    <xdr:to>
      <xdr:col>46</xdr:col>
      <xdr:colOff>38100</xdr:colOff>
      <xdr:row>56</xdr:row>
      <xdr:rowOff>100578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117105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25112</xdr:rowOff>
    </xdr:from>
    <xdr:to>
      <xdr:col>41</xdr:col>
      <xdr:colOff>101600</xdr:colOff>
      <xdr:row>56</xdr:row>
      <xdr:rowOff>126712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143239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4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40126</xdr:rowOff>
    </xdr:from>
    <xdr:to>
      <xdr:col>36</xdr:col>
      <xdr:colOff>165100</xdr:colOff>
      <xdr:row>56</xdr:row>
      <xdr:rowOff>141726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158253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4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28617</xdr:rowOff>
    </xdr:from>
    <xdr:to>
      <xdr:col>55</xdr:col>
      <xdr:colOff>0</xdr:colOff>
      <xdr:row>77</xdr:row>
      <xdr:rowOff>51671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230267"/>
          <a:ext cx="838200" cy="2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51671</xdr:rowOff>
    </xdr:from>
    <xdr:to>
      <xdr:col>50</xdr:col>
      <xdr:colOff>114300</xdr:colOff>
      <xdr:row>77</xdr:row>
      <xdr:rowOff>64153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253321"/>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64153</xdr:rowOff>
    </xdr:from>
    <xdr:to>
      <xdr:col>45</xdr:col>
      <xdr:colOff>177800</xdr:colOff>
      <xdr:row>77</xdr:row>
      <xdr:rowOff>140711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65803"/>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126950</xdr:rowOff>
    </xdr:from>
    <xdr:to>
      <xdr:col>41</xdr:col>
      <xdr:colOff>50800</xdr:colOff>
      <xdr:row>77</xdr:row>
      <xdr:rowOff>140711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328600"/>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149267</xdr:rowOff>
    </xdr:from>
    <xdr:to>
      <xdr:col>55</xdr:col>
      <xdr:colOff>50800</xdr:colOff>
      <xdr:row>77</xdr:row>
      <xdr:rowOff>79417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1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xdr:rowOff>
    </xdr:from>
    <xdr:to>
      <xdr:col>50</xdr:col>
      <xdr:colOff>165100</xdr:colOff>
      <xdr:row>77</xdr:row>
      <xdr:rowOff>102471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118998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13353</xdr:rowOff>
    </xdr:from>
    <xdr:to>
      <xdr:col>46</xdr:col>
      <xdr:colOff>38100</xdr:colOff>
      <xdr:row>77</xdr:row>
      <xdr:rowOff>114953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106080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89911</xdr:rowOff>
    </xdr:from>
    <xdr:to>
      <xdr:col>41</xdr:col>
      <xdr:colOff>101600</xdr:colOff>
      <xdr:row>78</xdr:row>
      <xdr:rowOff>20061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76150</xdr:rowOff>
    </xdr:from>
    <xdr:to>
      <xdr:col>36</xdr:col>
      <xdr:colOff>165100</xdr:colOff>
      <xdr:row>78</xdr:row>
      <xdr:rowOff>6300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168877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170100</xdr:rowOff>
    </xdr:from>
    <xdr:to>
      <xdr:col>55</xdr:col>
      <xdr:colOff>0</xdr:colOff>
      <xdr:row>97</xdr:row>
      <xdr:rowOff>147331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29300"/>
          <a:ext cx="838200" cy="1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144011</xdr:rowOff>
    </xdr:from>
    <xdr:to>
      <xdr:col>50</xdr:col>
      <xdr:colOff>114300</xdr:colOff>
      <xdr:row>97</xdr:row>
      <xdr:rowOff>147331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74661"/>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39148</xdr:rowOff>
    </xdr:from>
    <xdr:to>
      <xdr:col>45</xdr:col>
      <xdr:colOff>177800</xdr:colOff>
      <xdr:row>97</xdr:row>
      <xdr:rowOff>144011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69798"/>
          <a:ext cx="889000" cy="1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39148</xdr:rowOff>
    </xdr:from>
    <xdr:to>
      <xdr:col>41</xdr:col>
      <xdr:colOff>50800</xdr:colOff>
      <xdr:row>97</xdr:row>
      <xdr:rowOff>63942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69798"/>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119300</xdr:rowOff>
    </xdr:from>
    <xdr:to>
      <xdr:col>55</xdr:col>
      <xdr:colOff>50800</xdr:colOff>
      <xdr:row>97</xdr:row>
      <xdr:rowOff>49450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97727</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96531</xdr:rowOff>
    </xdr:from>
    <xdr:to>
      <xdr:col>50</xdr:col>
      <xdr:colOff>165100</xdr:colOff>
      <xdr:row>98</xdr:row>
      <xdr:rowOff>26681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7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17808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93211</xdr:rowOff>
    </xdr:from>
    <xdr:to>
      <xdr:col>46</xdr:col>
      <xdr:colOff>38100</xdr:colOff>
      <xdr:row>98</xdr:row>
      <xdr:rowOff>23361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159798</xdr:rowOff>
    </xdr:from>
    <xdr:to>
      <xdr:col>41</xdr:col>
      <xdr:colOff>101600</xdr:colOff>
      <xdr:row>97</xdr:row>
      <xdr:rowOff>89948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81075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13142</xdr:rowOff>
    </xdr:from>
    <xdr:to>
      <xdr:col>36</xdr:col>
      <xdr:colOff>165100</xdr:colOff>
      <xdr:row>97</xdr:row>
      <xdr:rowOff>114742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105869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74873</xdr:rowOff>
    </xdr:from>
    <xdr:to>
      <xdr:col>85</xdr:col>
      <xdr:colOff>127000</xdr:colOff>
      <xdr:row>38</xdr:row>
      <xdr:rowOff>120269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89973"/>
          <a:ext cx="8382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118917</xdr:rowOff>
    </xdr:from>
    <xdr:to>
      <xdr:col>81</xdr:col>
      <xdr:colOff>50800</xdr:colOff>
      <xdr:row>38</xdr:row>
      <xdr:rowOff>120269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34017"/>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118917</xdr:rowOff>
    </xdr:from>
    <xdr:to>
      <xdr:col>76</xdr:col>
      <xdr:colOff>114300</xdr:colOff>
      <xdr:row>38</xdr:row>
      <xdr:rowOff>126384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3401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126384</xdr:rowOff>
    </xdr:from>
    <xdr:to>
      <xdr:col>71</xdr:col>
      <xdr:colOff>177800</xdr:colOff>
      <xdr:row>38</xdr:row>
      <xdr:rowOff>142901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41484"/>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24073</xdr:rowOff>
    </xdr:from>
    <xdr:to>
      <xdr:col>85</xdr:col>
      <xdr:colOff>177800</xdr:colOff>
      <xdr:row>38</xdr:row>
      <xdr:rowOff>125673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162196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68117</xdr:rowOff>
    </xdr:from>
    <xdr:to>
      <xdr:col>76</xdr:col>
      <xdr:colOff>165100</xdr:colOff>
      <xdr:row>38</xdr:row>
      <xdr:rowOff>169717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160844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75584</xdr:rowOff>
    </xdr:from>
    <xdr:to>
      <xdr:col>72</xdr:col>
      <xdr:colOff>38100</xdr:colOff>
      <xdr:row>39</xdr:row>
      <xdr:rowOff>5734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168311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92101</xdr:rowOff>
    </xdr:from>
    <xdr:to>
      <xdr:col>67</xdr:col>
      <xdr:colOff>101600</xdr:colOff>
      <xdr:row>39</xdr:row>
      <xdr:rowOff>22251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148113</xdr:rowOff>
    </xdr:from>
    <xdr:to>
      <xdr:col>85</xdr:col>
      <xdr:colOff>127000</xdr:colOff>
      <xdr:row>57</xdr:row>
      <xdr:rowOff>59148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49313"/>
          <a:ext cx="8382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40821</xdr:rowOff>
    </xdr:from>
    <xdr:to>
      <xdr:col>81</xdr:col>
      <xdr:colOff>50800</xdr:colOff>
      <xdr:row>57</xdr:row>
      <xdr:rowOff>59148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13471"/>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40821</xdr:rowOff>
    </xdr:from>
    <xdr:to>
      <xdr:col>76</xdr:col>
      <xdr:colOff>114300</xdr:colOff>
      <xdr:row>57</xdr:row>
      <xdr:rowOff>43283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13471"/>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1717</xdr:rowOff>
    </xdr:from>
    <xdr:to>
      <xdr:col>71</xdr:col>
      <xdr:colOff>177800</xdr:colOff>
      <xdr:row>57</xdr:row>
      <xdr:rowOff>43283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74367"/>
          <a:ext cx="8890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97313</xdr:rowOff>
    </xdr:from>
    <xdr:to>
      <xdr:col>85</xdr:col>
      <xdr:colOff>177800</xdr:colOff>
      <xdr:row>57</xdr:row>
      <xdr:rowOff>27463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75740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8348</xdr:rowOff>
    </xdr:from>
    <xdr:to>
      <xdr:col>81</xdr:col>
      <xdr:colOff>101600</xdr:colOff>
      <xdr:row>57</xdr:row>
      <xdr:rowOff>109948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101075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7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161471</xdr:rowOff>
    </xdr:from>
    <xdr:to>
      <xdr:col>76</xdr:col>
      <xdr:colOff>165100</xdr:colOff>
      <xdr:row>57</xdr:row>
      <xdr:rowOff>91621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82748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163933</xdr:rowOff>
    </xdr:from>
    <xdr:to>
      <xdr:col>72</xdr:col>
      <xdr:colOff>38100</xdr:colOff>
      <xdr:row>57</xdr:row>
      <xdr:rowOff>94083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110610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122367</xdr:rowOff>
    </xdr:from>
    <xdr:to>
      <xdr:col>67</xdr:col>
      <xdr:colOff>101600</xdr:colOff>
      <xdr:row>57</xdr:row>
      <xdr:rowOff>52517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69044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130034</xdr:rowOff>
    </xdr:from>
    <xdr:to>
      <xdr:col>85</xdr:col>
      <xdr:colOff>127000</xdr:colOff>
      <xdr:row>78</xdr:row>
      <xdr:rowOff>141732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03134"/>
          <a:ext cx="8382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130034</xdr:rowOff>
    </xdr:from>
    <xdr:to>
      <xdr:col>81</xdr:col>
      <xdr:colOff>50800</xdr:colOff>
      <xdr:row>79</xdr:row>
      <xdr:rowOff>30997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3134"/>
          <a:ext cx="889000" cy="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30997</xdr:rowOff>
    </xdr:from>
    <xdr:to>
      <xdr:col>76</xdr:col>
      <xdr:colOff>114300</xdr:colOff>
      <xdr:row>79</xdr:row>
      <xdr:rowOff>37018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5547"/>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37018</xdr:rowOff>
    </xdr:from>
    <xdr:to>
      <xdr:col>71</xdr:col>
      <xdr:colOff>177800</xdr:colOff>
      <xdr:row>79</xdr:row>
      <xdr:rowOff>41089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1568"/>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90932</xdr:rowOff>
    </xdr:from>
    <xdr:to>
      <xdr:col>85</xdr:col>
      <xdr:colOff>177800</xdr:colOff>
      <xdr:row>79</xdr:row>
      <xdr:rowOff>21082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50309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79234</xdr:rowOff>
    </xdr:from>
    <xdr:to>
      <xdr:col>81</xdr:col>
      <xdr:colOff>101600</xdr:colOff>
      <xdr:row>79</xdr:row>
      <xdr:rowOff>9384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25911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151647</xdr:rowOff>
    </xdr:from>
    <xdr:to>
      <xdr:col>76</xdr:col>
      <xdr:colOff>165100</xdr:colOff>
      <xdr:row>79</xdr:row>
      <xdr:rowOff>81797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157668</xdr:rowOff>
    </xdr:from>
    <xdr:to>
      <xdr:col>72</xdr:col>
      <xdr:colOff>38100</xdr:colOff>
      <xdr:row>79</xdr:row>
      <xdr:rowOff>87818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78945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161739</xdr:rowOff>
    </xdr:from>
    <xdr:to>
      <xdr:col>67</xdr:col>
      <xdr:colOff>101600</xdr:colOff>
      <xdr:row>79</xdr:row>
      <xdr:rowOff>91889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83016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54211</xdr:rowOff>
    </xdr:from>
    <xdr:to>
      <xdr:col>85</xdr:col>
      <xdr:colOff>127000</xdr:colOff>
      <xdr:row>95</xdr:row>
      <xdr:rowOff>61733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341961"/>
          <a:ext cx="8382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144410</xdr:rowOff>
    </xdr:from>
    <xdr:to>
      <xdr:col>81</xdr:col>
      <xdr:colOff>50800</xdr:colOff>
      <xdr:row>95</xdr:row>
      <xdr:rowOff>54211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260710"/>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110181</xdr:rowOff>
    </xdr:from>
    <xdr:to>
      <xdr:col>76</xdr:col>
      <xdr:colOff>114300</xdr:colOff>
      <xdr:row>94</xdr:row>
      <xdr:rowOff>144410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22648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70655</xdr:rowOff>
    </xdr:from>
    <xdr:to>
      <xdr:col>71</xdr:col>
      <xdr:colOff>177800</xdr:colOff>
      <xdr:row>94</xdr:row>
      <xdr:rowOff>110181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186955"/>
          <a:ext cx="8890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10933</xdr:rowOff>
    </xdr:from>
    <xdr:to>
      <xdr:col>85</xdr:col>
      <xdr:colOff>177800</xdr:colOff>
      <xdr:row>95</xdr:row>
      <xdr:rowOff>112533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33810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3411</xdr:rowOff>
    </xdr:from>
    <xdr:to>
      <xdr:col>81</xdr:col>
      <xdr:colOff>101600</xdr:colOff>
      <xdr:row>95</xdr:row>
      <xdr:rowOff>105011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121538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93610</xdr:rowOff>
    </xdr:from>
    <xdr:to>
      <xdr:col>76</xdr:col>
      <xdr:colOff>165100</xdr:colOff>
      <xdr:row>95</xdr:row>
      <xdr:rowOff>23760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2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40287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59381</xdr:rowOff>
    </xdr:from>
    <xdr:to>
      <xdr:col>72</xdr:col>
      <xdr:colOff>38100</xdr:colOff>
      <xdr:row>94</xdr:row>
      <xdr:rowOff>160981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6058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9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19855</xdr:rowOff>
    </xdr:from>
    <xdr:to>
      <xdr:col>67</xdr:col>
      <xdr:colOff>101600</xdr:colOff>
      <xdr:row>94</xdr:row>
      <xdr:rowOff>121455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137982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9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65405</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894705"/>
          <a:ext cx="889000" cy="8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97807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14605</xdr:rowOff>
    </xdr:from>
    <xdr:to>
      <xdr:col>98</xdr:col>
      <xdr:colOff>38100</xdr:colOff>
      <xdr:row>34</xdr:row>
      <xdr:rowOff>116205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132732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561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子どもひろばの屋外遊具設置により児童福祉費が増加している。また、</a:t>
          </a:r>
          <a:r>
            <a:rPr kumimoji="1" lang="ja-JP" altLang="ja-JP" sz="1100">
              <a:solidFill>
                <a:schemeClr val="dk1"/>
              </a:solidFill>
              <a:effectLst/>
              <a:latin typeface="+mn-lt"/>
              <a:ea typeface="+mn-ea"/>
              <a:cs typeface="+mn-cs"/>
            </a:rPr>
            <a:t>高齢化の進展により</a:t>
          </a:r>
          <a:r>
            <a:rPr kumimoji="1" lang="ja-JP" altLang="en-US" sz="1100">
              <a:solidFill>
                <a:schemeClr val="dk1"/>
              </a:solidFill>
              <a:effectLst/>
              <a:latin typeface="+mn-lt"/>
              <a:ea typeface="+mn-ea"/>
              <a:cs typeface="+mn-cs"/>
            </a:rPr>
            <a:t>、介護保険特別会計繰出金や</a:t>
          </a:r>
          <a:r>
            <a:rPr kumimoji="1" lang="ja-JP" altLang="ja-JP" sz="1100">
              <a:solidFill>
                <a:schemeClr val="dk1"/>
              </a:solidFill>
              <a:effectLst/>
              <a:latin typeface="+mn-lt"/>
              <a:ea typeface="+mn-ea"/>
              <a:cs typeface="+mn-cs"/>
            </a:rPr>
            <a:t>後期高齢者医療広域連合への療養給付費負担金等の老人福祉費が増加してい</a:t>
          </a:r>
          <a:r>
            <a:rPr kumimoji="1" lang="ja-JP" altLang="en-US" sz="1100">
              <a:solidFill>
                <a:schemeClr val="dk1"/>
              </a:solidFill>
              <a:effectLst/>
              <a:latin typeface="+mn-lt"/>
              <a:ea typeface="+mn-ea"/>
              <a:cs typeface="+mn-cs"/>
            </a:rPr>
            <a:t>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・商工費については、町内の土地を取得又は賃借し、製造工場・研究所等を建設し、操業を開始した企業に対して、企業立地促進奨励金を交付していること</a:t>
          </a:r>
          <a:r>
            <a:rPr kumimoji="1" lang="ja-JP" altLang="en-US" sz="1100">
              <a:solidFill>
                <a:schemeClr val="dk1"/>
              </a:solidFill>
              <a:effectLst/>
              <a:latin typeface="+mn-lt"/>
              <a:ea typeface="+mn-ea"/>
              <a:cs typeface="+mn-cs"/>
            </a:rPr>
            <a:t>や地方創生推進交付金事業補助金等が</a:t>
          </a:r>
          <a:r>
            <a:rPr kumimoji="1" lang="ja-JP" altLang="ja-JP" sz="1100">
              <a:solidFill>
                <a:schemeClr val="dk1"/>
              </a:solidFill>
              <a:effectLst/>
              <a:latin typeface="+mn-lt"/>
              <a:ea typeface="+mn-ea"/>
              <a:cs typeface="+mn-cs"/>
            </a:rPr>
            <a:t>増加要因となっている。</a:t>
          </a:r>
          <a:endParaRPr lang="ja-JP" altLang="ja-JP" sz="1400">
            <a:effectLst/>
          </a:endParaRPr>
        </a:p>
        <a:p>
          <a:r>
            <a:rPr kumimoji="1" lang="ja-JP" altLang="ja-JP" sz="1100">
              <a:solidFill>
                <a:schemeClr val="dk1"/>
              </a:solidFill>
              <a:effectLst/>
              <a:latin typeface="+mn-lt"/>
              <a:ea typeface="+mn-ea"/>
              <a:cs typeface="+mn-cs"/>
            </a:rPr>
            <a:t>・農林水産業費については、類似団体と比較すると高くなっている。これは、中山間地域等直接支払交付金制度への取組面積、事業費とも県下トップで町の負担金も大きいことが要因である。また、農業振興に係る各種補助金、さらには有害鳥獣対策等にも力を注いでいるためと考えられる。農業は本町の基幹産業であり、コシヒカリをはじめとした米、大豆、ピオーネ、自然薯、白菜をはじめとした野菜等の栽培が盛んであり、今後も町の重点施策の一つとして取り組んでいかなければなら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災害復旧費については、平成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月豪雨災害の復旧が引き続き必要であったため、</a:t>
          </a:r>
          <a:r>
            <a:rPr lang="ja-JP" altLang="en-US" sz="1100" b="0" i="0" baseline="0">
              <a:solidFill>
                <a:schemeClr val="dk1"/>
              </a:solidFill>
              <a:effectLst/>
              <a:latin typeface="+mn-lt"/>
              <a:ea typeface="+mn-ea"/>
              <a:cs typeface="+mn-cs"/>
            </a:rPr>
            <a:t>類似団体平均を大きく上回っている</a:t>
          </a:r>
          <a:r>
            <a:rPr lang="ja-JP" altLang="ja-JP"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、豪雨災害の影響から多くの事業を平成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年度から令和元年に繰り越したことにより、</a:t>
          </a:r>
          <a:r>
            <a:rPr kumimoji="1" lang="ja-JP" altLang="en-US" sz="1100" b="0" i="0" baseline="0">
              <a:solidFill>
                <a:schemeClr val="dk1"/>
              </a:solidFill>
              <a:effectLst/>
              <a:latin typeface="+mn-lt"/>
              <a:ea typeface="+mn-ea"/>
              <a:cs typeface="+mn-cs"/>
            </a:rPr>
            <a:t>土木費が増加している</a:t>
          </a:r>
          <a:r>
            <a:rPr kumimoji="1" lang="ja-JP" altLang="ja-JP" sz="1100" b="0" i="0" baseline="0">
              <a:solidFill>
                <a:schemeClr val="dk1"/>
              </a:solidFill>
              <a:effectLst/>
              <a:latin typeface="+mn-lt"/>
              <a:ea typeface="+mn-ea"/>
              <a:cs typeface="+mn-cs"/>
            </a:rPr>
            <a:t>。</a:t>
          </a:r>
          <a:endParaRPr lang="ja-JP" altLang="ja-JP">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46.53</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0.53</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これは、災害復旧費等に必要となった一般財源負担部分を補うため、積立額よりも取崩額が多くなったため基金残高が減少したことによる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年度においては、全ての会計で赤字額は生じていないが、一般会計から各会計への</a:t>
          </a:r>
          <a:r>
            <a:rPr lang="ja-JP" altLang="en-US" sz="1100">
              <a:solidFill>
                <a:schemeClr val="dk1"/>
              </a:solidFill>
              <a:effectLst/>
              <a:latin typeface="+mn-lt"/>
              <a:ea typeface="+mn-ea"/>
              <a:cs typeface="+mn-cs"/>
            </a:rPr>
            <a:t>繰出金</a:t>
          </a:r>
          <a:r>
            <a:rPr lang="ja-JP" altLang="ja-JP" sz="1100">
              <a:solidFill>
                <a:schemeClr val="dk1"/>
              </a:solidFill>
              <a:effectLst/>
              <a:latin typeface="+mn-lt"/>
              <a:ea typeface="+mn-ea"/>
              <a:cs typeface="+mn-cs"/>
            </a:rPr>
            <a:t>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N28"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11001943</v>
      </c>
      <c r="BO4" s="462"/>
      <c r="BP4" s="462"/>
      <c r="BQ4" s="462"/>
      <c r="BR4" s="462"/>
      <c r="BS4" s="462"/>
      <c r="BT4" s="462"/>
      <c r="BU4" s="463"/>
      <c r="BV4" s="461">
        <v>9971307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7.2</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10434406</v>
      </c>
      <c r="BO5" s="467"/>
      <c r="BP5" s="467"/>
      <c r="BQ5" s="467"/>
      <c r="BR5" s="467"/>
      <c r="BS5" s="467"/>
      <c r="BT5" s="467"/>
      <c r="BU5" s="468"/>
      <c r="BV5" s="466">
        <v>9471413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84.8</v>
      </c>
      <c r="CU5" s="437"/>
      <c r="CV5" s="437"/>
      <c r="CW5" s="437"/>
      <c r="CX5" s="437"/>
      <c r="CY5" s="437"/>
      <c r="CZ5" s="437"/>
      <c r="DA5" s="438"/>
      <c r="DB5" s="436">
        <v>86.5</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567537</v>
      </c>
      <c r="BO6" s="467"/>
      <c r="BP6" s="467"/>
      <c r="BQ6" s="467"/>
      <c r="BR6" s="467"/>
      <c r="BS6" s="467"/>
      <c r="BT6" s="467"/>
      <c r="BU6" s="468"/>
      <c r="BV6" s="466">
        <v>499894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87.4</v>
      </c>
      <c r="CU6" s="620"/>
      <c r="CV6" s="620"/>
      <c r="CW6" s="620"/>
      <c r="CX6" s="620"/>
      <c r="CY6" s="620"/>
      <c r="CZ6" s="620"/>
      <c r="DA6" s="621"/>
      <c r="DB6" s="619">
        <v>90</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183922</v>
      </c>
      <c r="BO7" s="467"/>
      <c r="BP7" s="467"/>
      <c r="BQ7" s="467"/>
      <c r="BR7" s="467"/>
      <c r="BS7" s="467"/>
      <c r="BT7" s="467"/>
      <c r="BU7" s="468"/>
      <c r="BV7" s="466">
        <v>210806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5356115</v>
      </c>
      <c r="CU7" s="467"/>
      <c r="CV7" s="467"/>
      <c r="CW7" s="467"/>
      <c r="CX7" s="467"/>
      <c r="CY7" s="467"/>
      <c r="CZ7" s="467"/>
      <c r="DA7" s="468"/>
      <c r="DB7" s="466">
        <v>5416003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383615</v>
      </c>
      <c r="BO8" s="467"/>
      <c r="BP8" s="467"/>
      <c r="BQ8" s="467"/>
      <c r="BR8" s="467"/>
      <c r="BS8" s="467"/>
      <c r="BT8" s="467"/>
      <c r="BU8" s="468"/>
      <c r="BV8" s="466">
        <v>289088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0.28000000000000003</v>
      </c>
      <c r="CU8" s="580"/>
      <c r="CV8" s="580"/>
      <c r="CW8" s="580"/>
      <c r="CX8" s="580"/>
      <c r="CY8" s="580"/>
      <c r="CZ8" s="580"/>
      <c r="DA8" s="581"/>
      <c r="DB8" s="579">
        <v>0.28000000000000003</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11950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94527</v>
      </c>
      <c r="BO9" s="467"/>
      <c r="BP9" s="467"/>
      <c r="BQ9" s="467"/>
      <c r="BR9" s="467"/>
      <c r="BS9" s="467"/>
      <c r="BT9" s="467"/>
      <c r="BU9" s="468"/>
      <c r="BV9" s="466">
        <v>-115428</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13.1</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120</v>
      </c>
      <c r="M10" s="440"/>
      <c r="N10" s="440"/>
      <c r="O10" s="440"/>
      <c r="P10" s="440"/>
      <c r="Q10" s="441"/>
      <c r="R10" s="442">
        <v>13033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243436</v>
      </c>
      <c r="BO10" s="467"/>
      <c r="BP10" s="467"/>
      <c r="BQ10" s="467"/>
      <c r="BR10" s="467"/>
      <c r="BS10" s="467"/>
      <c r="BT10" s="467"/>
      <c r="BU10" s="468"/>
      <c r="BV10" s="466">
        <v>203165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11195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200000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10979</v>
      </c>
      <c r="S13" s="570"/>
      <c r="T13" s="570"/>
      <c r="U13" s="570"/>
      <c r="V13" s="571"/>
      <c r="W13" s="557" t="s">
        <v>141</v>
      </c>
      <c r="X13" s="479"/>
      <c r="Y13" s="479"/>
      <c r="Z13" s="479"/>
      <c r="AA13" s="479"/>
      <c r="AB13" s="480"/>
      <c r="AC13" s="442">
        <v>1476</v>
      </c>
      <c r="AD13" s="443"/>
      <c r="AE13" s="443"/>
      <c r="AF13" s="443"/>
      <c r="AG13" s="444"/>
      <c r="AH13" s="442">
        <v>1402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37963</v>
      </c>
      <c r="BO13" s="467"/>
      <c r="BP13" s="467"/>
      <c r="BQ13" s="467"/>
      <c r="BR13" s="467"/>
      <c r="BS13" s="467"/>
      <c r="BT13" s="467"/>
      <c r="BU13" s="468"/>
      <c r="BV13" s="466">
        <v>-112263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8.8000000000000007</v>
      </c>
      <c r="CU13" s="437"/>
      <c r="CV13" s="437"/>
      <c r="CW13" s="437"/>
      <c r="CX13" s="437"/>
      <c r="CY13" s="437"/>
      <c r="CZ13" s="437"/>
      <c r="DA13" s="438"/>
      <c r="DB13" s="436">
        <v>9.6999999999999993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11531</v>
      </c>
      <c r="S14" s="570"/>
      <c r="T14" s="570"/>
      <c r="U14" s="570"/>
      <c r="V14" s="571"/>
      <c r="W14" s="572"/>
      <c r="X14" s="482"/>
      <c r="Y14" s="482"/>
      <c r="Z14" s="482"/>
      <c r="AA14" s="482"/>
      <c r="AB14" s="483"/>
      <c r="AC14" s="562">
        <v>24</v>
      </c>
      <c r="AD14" s="563"/>
      <c r="AE14" s="563"/>
      <c r="AF14" s="563"/>
      <c r="AG14" s="564"/>
      <c r="AH14" s="562">
        <v>23.3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18.600000000000001</v>
      </c>
      <c r="CU14" s="574"/>
      <c r="CV14" s="574"/>
      <c r="CW14" s="574"/>
      <c r="CX14" s="574"/>
      <c r="CY14" s="574"/>
      <c r="CZ14" s="574"/>
      <c r="DA14" s="575"/>
      <c r="DB14" s="573">
        <v>21.2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140</v>
      </c>
      <c r="N15" s="567"/>
      <c r="O15" s="567"/>
      <c r="P15" s="567"/>
      <c r="Q15" s="568"/>
      <c r="R15" s="569">
        <v>11314</v>
      </c>
      <c r="S15" s="570"/>
      <c r="T15" s="570"/>
      <c r="U15" s="570"/>
      <c r="V15" s="571"/>
      <c r="W15" s="557" t="s">
        <v>148</v>
      </c>
      <c r="X15" s="479"/>
      <c r="Y15" s="479"/>
      <c r="Z15" s="479"/>
      <c r="AA15" s="479"/>
      <c r="AB15" s="480"/>
      <c r="AC15" s="442">
        <v>1706</v>
      </c>
      <c r="AD15" s="443"/>
      <c r="AE15" s="443"/>
      <c r="AF15" s="443"/>
      <c r="AG15" s="444"/>
      <c r="AH15" s="442">
        <v>1638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1352848</v>
      </c>
      <c r="BO15" s="462"/>
      <c r="BP15" s="462"/>
      <c r="BQ15" s="462"/>
      <c r="BR15" s="462"/>
      <c r="BS15" s="462"/>
      <c r="BT15" s="462"/>
      <c r="BU15" s="463"/>
      <c r="BV15" s="461">
        <v>1363620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27.7</v>
      </c>
      <c r="AD16" s="563"/>
      <c r="AE16" s="563"/>
      <c r="AF16" s="563"/>
      <c r="AG16" s="564"/>
      <c r="AH16" s="562">
        <v>27.2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4832709</v>
      </c>
      <c r="BO16" s="467"/>
      <c r="BP16" s="467"/>
      <c r="BQ16" s="467"/>
      <c r="BR16" s="467"/>
      <c r="BS16" s="467"/>
      <c r="BT16" s="467"/>
      <c r="BU16" s="468"/>
      <c r="BV16" s="466">
        <v>4779109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2978</v>
      </c>
      <c r="AD17" s="443"/>
      <c r="AE17" s="443"/>
      <c r="AF17" s="443"/>
      <c r="AG17" s="444"/>
      <c r="AH17" s="442">
        <v>2980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1685528</v>
      </c>
      <c r="BO17" s="467"/>
      <c r="BP17" s="467"/>
      <c r="BQ17" s="467"/>
      <c r="BR17" s="467"/>
      <c r="BS17" s="467"/>
      <c r="BT17" s="467"/>
      <c r="BU17" s="468"/>
      <c r="BV17" s="466">
        <v>1701793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268.77999999999997</v>
      </c>
      <c r="M18" s="531"/>
      <c r="N18" s="531"/>
      <c r="O18" s="531"/>
      <c r="P18" s="531"/>
      <c r="Q18" s="531"/>
      <c r="R18" s="532"/>
      <c r="S18" s="532"/>
      <c r="T18" s="532"/>
      <c r="U18" s="532"/>
      <c r="V18" s="533"/>
      <c r="W18" s="547"/>
      <c r="X18" s="548"/>
      <c r="Y18" s="548"/>
      <c r="Z18" s="548"/>
      <c r="AA18" s="548"/>
      <c r="AB18" s="558"/>
      <c r="AC18" s="430">
        <v>48.3</v>
      </c>
      <c r="AD18" s="431"/>
      <c r="AE18" s="431"/>
      <c r="AF18" s="431"/>
      <c r="AG18" s="534"/>
      <c r="AH18" s="430">
        <v>49.5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4596368</v>
      </c>
      <c r="BO18" s="467"/>
      <c r="BP18" s="467"/>
      <c r="BQ18" s="467"/>
      <c r="BR18" s="467"/>
      <c r="BS18" s="467"/>
      <c r="BT18" s="467"/>
      <c r="BU18" s="468"/>
      <c r="BV18" s="466">
        <v>4687923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6952319</v>
      </c>
      <c r="BO19" s="467"/>
      <c r="BP19" s="467"/>
      <c r="BQ19" s="467"/>
      <c r="BR19" s="467"/>
      <c r="BS19" s="467"/>
      <c r="BT19" s="467"/>
      <c r="BU19" s="468"/>
      <c r="BV19" s="466">
        <v>6814333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4374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9161040</v>
      </c>
      <c r="BO23" s="467"/>
      <c r="BP23" s="467"/>
      <c r="BQ23" s="467"/>
      <c r="BR23" s="467"/>
      <c r="BS23" s="467"/>
      <c r="BT23" s="467"/>
      <c r="BU23" s="468"/>
      <c r="BV23" s="466">
        <v>9185680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7150</v>
      </c>
      <c r="R24" s="443"/>
      <c r="S24" s="443"/>
      <c r="T24" s="443"/>
      <c r="U24" s="443"/>
      <c r="V24" s="444"/>
      <c r="W24" s="508"/>
      <c r="X24" s="499"/>
      <c r="Y24" s="500"/>
      <c r="Z24" s="439" t="s">
        <v>172</v>
      </c>
      <c r="AA24" s="440"/>
      <c r="AB24" s="440"/>
      <c r="AC24" s="440"/>
      <c r="AD24" s="440"/>
      <c r="AE24" s="440"/>
      <c r="AF24" s="440"/>
      <c r="AG24" s="441"/>
      <c r="AH24" s="442">
        <v>179</v>
      </c>
      <c r="AI24" s="443"/>
      <c r="AJ24" s="443"/>
      <c r="AK24" s="443"/>
      <c r="AL24" s="444"/>
      <c r="AM24" s="442">
        <v>487417</v>
      </c>
      <c r="AN24" s="443"/>
      <c r="AO24" s="443"/>
      <c r="AP24" s="443"/>
      <c r="AQ24" s="443"/>
      <c r="AR24" s="444"/>
      <c r="AS24" s="442">
        <v>2723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5659085</v>
      </c>
      <c r="BO24" s="467"/>
      <c r="BP24" s="467"/>
      <c r="BQ24" s="467"/>
      <c r="BR24" s="467"/>
      <c r="BS24" s="467"/>
      <c r="BT24" s="467"/>
      <c r="BU24" s="468"/>
      <c r="BV24" s="466">
        <v>5528757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5850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131</v>
      </c>
      <c r="AN25" s="443"/>
      <c r="AO25" s="443"/>
      <c r="AP25" s="443"/>
      <c r="AQ25" s="443"/>
      <c r="AR25" s="444"/>
      <c r="AS25" s="442" t="s">
        <v>131</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798158</v>
      </c>
      <c r="BO25" s="462"/>
      <c r="BP25" s="462"/>
      <c r="BQ25" s="462"/>
      <c r="BR25" s="462"/>
      <c r="BS25" s="462"/>
      <c r="BT25" s="462"/>
      <c r="BU25" s="463"/>
      <c r="BV25" s="461">
        <v>935616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5350</v>
      </c>
      <c r="R26" s="443"/>
      <c r="S26" s="443"/>
      <c r="T26" s="443"/>
      <c r="U26" s="443"/>
      <c r="V26" s="444"/>
      <c r="W26" s="508"/>
      <c r="X26" s="499"/>
      <c r="Y26" s="500"/>
      <c r="Z26" s="439" t="s">
        <v>179</v>
      </c>
      <c r="AA26" s="521"/>
      <c r="AB26" s="521"/>
      <c r="AC26" s="521"/>
      <c r="AD26" s="521"/>
      <c r="AE26" s="521"/>
      <c r="AF26" s="521"/>
      <c r="AG26" s="522"/>
      <c r="AH26" s="442">
        <v>24</v>
      </c>
      <c r="AI26" s="443"/>
      <c r="AJ26" s="443"/>
      <c r="AK26" s="443"/>
      <c r="AL26" s="444"/>
      <c r="AM26" s="442">
        <v>53880</v>
      </c>
      <c r="AN26" s="443"/>
      <c r="AO26" s="443"/>
      <c r="AP26" s="443"/>
      <c r="AQ26" s="443"/>
      <c r="AR26" s="444"/>
      <c r="AS26" s="442">
        <v>2245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3150</v>
      </c>
      <c r="R27" s="443"/>
      <c r="S27" s="443"/>
      <c r="T27" s="443"/>
      <c r="U27" s="443"/>
      <c r="V27" s="444"/>
      <c r="W27" s="508"/>
      <c r="X27" s="499"/>
      <c r="Y27" s="500"/>
      <c r="Z27" s="439" t="s">
        <v>182</v>
      </c>
      <c r="AA27" s="440"/>
      <c r="AB27" s="440"/>
      <c r="AC27" s="440"/>
      <c r="AD27" s="440"/>
      <c r="AE27" s="440"/>
      <c r="AF27" s="440"/>
      <c r="AG27" s="441"/>
      <c r="AH27" s="442">
        <v>21</v>
      </c>
      <c r="AI27" s="443"/>
      <c r="AJ27" s="443"/>
      <c r="AK27" s="443"/>
      <c r="AL27" s="444"/>
      <c r="AM27" s="442">
        <v>48409</v>
      </c>
      <c r="AN27" s="443"/>
      <c r="AO27" s="443"/>
      <c r="AP27" s="443"/>
      <c r="AQ27" s="443"/>
      <c r="AR27" s="444"/>
      <c r="AS27" s="442">
        <v>2305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222617</v>
      </c>
      <c r="BO27" s="470"/>
      <c r="BP27" s="470"/>
      <c r="BQ27" s="470"/>
      <c r="BR27" s="470"/>
      <c r="BS27" s="470"/>
      <c r="BT27" s="470"/>
      <c r="BU27" s="471"/>
      <c r="BV27" s="469">
        <v>222617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2620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131</v>
      </c>
      <c r="AN28" s="443"/>
      <c r="AO28" s="443"/>
      <c r="AP28" s="443"/>
      <c r="AQ28" s="443"/>
      <c r="AR28" s="444"/>
      <c r="AS28" s="442" t="s">
        <v>131</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2492394</v>
      </c>
      <c r="BO28" s="462"/>
      <c r="BP28" s="462"/>
      <c r="BQ28" s="462"/>
      <c r="BR28" s="462"/>
      <c r="BS28" s="462"/>
      <c r="BT28" s="462"/>
      <c r="BU28" s="463"/>
      <c r="BV28" s="461">
        <v>2548958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10</v>
      </c>
      <c r="M29" s="443"/>
      <c r="N29" s="443"/>
      <c r="O29" s="443"/>
      <c r="P29" s="444"/>
      <c r="Q29" s="442">
        <v>2400</v>
      </c>
      <c r="R29" s="443"/>
      <c r="S29" s="443"/>
      <c r="T29" s="443"/>
      <c r="U29" s="443"/>
      <c r="V29" s="444"/>
      <c r="W29" s="509"/>
      <c r="X29" s="510"/>
      <c r="Y29" s="511"/>
      <c r="Z29" s="439" t="s">
        <v>188</v>
      </c>
      <c r="AA29" s="440"/>
      <c r="AB29" s="440"/>
      <c r="AC29" s="440"/>
      <c r="AD29" s="440"/>
      <c r="AE29" s="440"/>
      <c r="AF29" s="440"/>
      <c r="AG29" s="441"/>
      <c r="AH29" s="442">
        <v>200</v>
      </c>
      <c r="AI29" s="443"/>
      <c r="AJ29" s="443"/>
      <c r="AK29" s="443"/>
      <c r="AL29" s="444"/>
      <c r="AM29" s="442">
        <v>535826</v>
      </c>
      <c r="AN29" s="443"/>
      <c r="AO29" s="443"/>
      <c r="AP29" s="443"/>
      <c r="AQ29" s="443"/>
      <c r="AR29" s="444"/>
      <c r="AS29" s="442">
        <v>2679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3488</v>
      </c>
      <c r="BO29" s="467"/>
      <c r="BP29" s="467"/>
      <c r="BQ29" s="467"/>
      <c r="BR29" s="467"/>
      <c r="BS29" s="467"/>
      <c r="BT29" s="467"/>
      <c r="BU29" s="468"/>
      <c r="BV29" s="466">
        <v>3488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1352314</v>
      </c>
      <c r="BO30" s="470"/>
      <c r="BP30" s="470"/>
      <c r="BQ30" s="470"/>
      <c r="BR30" s="470"/>
      <c r="BS30" s="470"/>
      <c r="BT30" s="470"/>
      <c r="BU30" s="471"/>
      <c r="BV30" s="469">
        <v>1123258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197</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上水道特別会計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下水道特別会計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旭川中部衛生施設組合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吉備中央農業公社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育英資金特別会計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介護保険特別会計（介護保険事業）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高梁地域事務組合　一般会計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加茂川ふるさと交流プラザ</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診療所特別会計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介護保険特別会計（介護サービス事業）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再生可能エネルギー事業特別会計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岡山県広域水道企業団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住宅新築資金等貸付事業特別会計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岡山県市町村総合事務組合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岡山県市町村総合事務組合　貸付金特別会計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岡山県市町村総合事務組合　拠出金特別会計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岡山県市町村総合事務組合　交通災害共済特別会計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岡山県市町村税整理組合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岡山県後期高齢者医療広域連合一般会計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岡山県後期高齢者医療広域連合特別会計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mz9idjOKPaGv0RqhTapLfIsy84WZ1HcuRHKA2EiMAcsuwIRv/0Gs3x+wR9t1cIkiMYJH2GpmI/oj+f4J9MZ8qA==" saltValue="FPXd8NL9sV+jVHQLQP03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N32" sqref="N32"/>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248" t="s">
        <v>583</v>
      </c>
      <c r="D34" s="1248"/>
      <c r="E34" s="1249"/>
      <c r="F34" s="32">
        <v>9.1199999999999992</v>
      </c>
      <c r="G34" s="33">
        <v>10.4</v>
      </c>
      <c r="H34" s="33">
        <v>12.57</v>
      </c>
      <c r="I34" s="33">
        <v>14.42</v>
      </c>
      <c r="J34" s="34">
        <v>15.21</v>
      </c>
      <c r="K34" s="22"/>
      <c r="L34" s="22"/>
      <c r="M34" s="22"/>
      <c r="N34" s="22"/>
      <c r="O34" s="22"/>
      <c r="P34" s="22"/>
    </row>
    <row r="35" spans="1:16" ht="39" customHeight="1" x14ac:dyDescent="0.2">
      <c r="A35" s="22"/>
      <c r="B35" s="35"/>
      <c r="C35" s="1242" t="s">
        <v>584</v>
      </c>
      <c r="D35" s="1243"/>
      <c r="E35" s="1244"/>
      <c r="F35" s="36">
        <v>6.5</v>
      </c>
      <c r="G35" s="37">
        <v>6.28</v>
      </c>
      <c r="H35" s="37">
        <v>7.15</v>
      </c>
      <c r="I35" s="37">
        <v>5.26</v>
      </c>
      <c r="J35" s="38">
        <v>7.14</v>
      </c>
      <c r="K35" s="22"/>
      <c r="L35" s="22"/>
      <c r="M35" s="22"/>
      <c r="N35" s="22"/>
      <c r="O35" s="22"/>
      <c r="P35" s="22"/>
    </row>
    <row r="36" spans="1:16" ht="39" customHeight="1" x14ac:dyDescent="0.2">
      <c r="A36" s="22"/>
      <c r="B36" s="35"/>
      <c r="C36" s="1242" t="s">
        <v>585</v>
      </c>
      <c r="D36" s="1243"/>
      <c r="E36" s="1244"/>
      <c r="F36" s="36">
        <v>0.28999999999999998</v>
      </c>
      <c r="G36" s="37">
        <v>0.28000000000000003</v>
      </c>
      <c r="H36" s="37">
        <v>0.14000000000000001</v>
      </c>
      <c r="I36" s="37">
        <v>0.08</v>
      </c>
      <c r="J36" s="38">
        <v>0.14000000000000001</v>
      </c>
      <c r="K36" s="22"/>
      <c r="L36" s="22"/>
      <c r="M36" s="22"/>
      <c r="N36" s="22"/>
      <c r="O36" s="22"/>
      <c r="P36" s="22"/>
    </row>
    <row r="37" spans="1:16" ht="39" customHeight="1" x14ac:dyDescent="0.2">
      <c r="A37" s="22"/>
      <c r="B37" s="35"/>
      <c r="C37" s="1242" t="s">
        <v>586</v>
      </c>
      <c r="D37" s="1243"/>
      <c r="E37" s="1244"/>
      <c r="F37" s="36">
        <v>0.94</v>
      </c>
      <c r="G37" s="37">
        <v>0.81</v>
      </c>
      <c r="H37" s="37">
        <v>0.53</v>
      </c>
      <c r="I37" s="37">
        <v>0.48</v>
      </c>
      <c r="J37" s="38">
        <v>7.0000000000000007E-2</v>
      </c>
      <c r="K37" s="22"/>
      <c r="L37" s="22"/>
      <c r="M37" s="22"/>
      <c r="N37" s="22"/>
      <c r="O37" s="22"/>
      <c r="P37" s="22"/>
    </row>
    <row r="38" spans="1:16" ht="39" customHeight="1" x14ac:dyDescent="0.2">
      <c r="A38" s="22"/>
      <c r="B38" s="35"/>
      <c r="C38" s="1242" t="s">
        <v>587</v>
      </c>
      <c r="D38" s="1243"/>
      <c r="E38" s="1244"/>
      <c r="F38" s="36">
        <v>0.08</v>
      </c>
      <c r="G38" s="37">
        <v>0.09</v>
      </c>
      <c r="H38" s="37">
        <v>0</v>
      </c>
      <c r="I38" s="37">
        <v>0</v>
      </c>
      <c r="J38" s="38">
        <v>0.06</v>
      </c>
      <c r="K38" s="22"/>
      <c r="L38" s="22"/>
      <c r="M38" s="22"/>
      <c r="N38" s="22"/>
      <c r="O38" s="22"/>
      <c r="P38" s="22"/>
    </row>
    <row r="39" spans="1:16" ht="39" customHeight="1" x14ac:dyDescent="0.2">
      <c r="A39" s="22"/>
      <c r="B39" s="35"/>
      <c r="C39" s="1242" t="s">
        <v>588</v>
      </c>
      <c r="D39" s="1243"/>
      <c r="E39" s="1244"/>
      <c r="F39" s="36">
        <v>0.18</v>
      </c>
      <c r="G39" s="37">
        <v>0.16</v>
      </c>
      <c r="H39" s="37">
        <v>0.1</v>
      </c>
      <c r="I39" s="37">
        <v>0.06</v>
      </c>
      <c r="J39" s="38">
        <v>0.01</v>
      </c>
      <c r="K39" s="22"/>
      <c r="L39" s="22"/>
      <c r="M39" s="22"/>
      <c r="N39" s="22"/>
      <c r="O39" s="22"/>
      <c r="P39" s="22"/>
    </row>
    <row r="40" spans="1:16" ht="39" customHeight="1" x14ac:dyDescent="0.2">
      <c r="A40" s="22"/>
      <c r="B40" s="35"/>
      <c r="C40" s="1242" t="s">
        <v>589</v>
      </c>
      <c r="D40" s="1243"/>
      <c r="E40" s="1244"/>
      <c r="F40" s="36">
        <v>7.0000000000000007E-2</v>
      </c>
      <c r="G40" s="37">
        <v>0</v>
      </c>
      <c r="H40" s="37">
        <v>0.35</v>
      </c>
      <c r="I40" s="37">
        <v>0.49</v>
      </c>
      <c r="J40" s="38">
        <v>0</v>
      </c>
      <c r="K40" s="22"/>
      <c r="L40" s="22"/>
      <c r="M40" s="22"/>
      <c r="N40" s="22"/>
      <c r="O40" s="22"/>
      <c r="P40" s="22"/>
    </row>
    <row r="41" spans="1:16" ht="39" customHeight="1" x14ac:dyDescent="0.2">
      <c r="A41" s="22"/>
      <c r="B41" s="35"/>
      <c r="C41" s="1242" t="s">
        <v>590</v>
      </c>
      <c r="D41" s="1243"/>
      <c r="E41" s="1244"/>
      <c r="F41" s="36">
        <v>0</v>
      </c>
      <c r="G41" s="37">
        <v>0</v>
      </c>
      <c r="H41" s="37">
        <v>0</v>
      </c>
      <c r="I41" s="37">
        <v>0</v>
      </c>
      <c r="J41" s="38">
        <v>0</v>
      </c>
      <c r="K41" s="22"/>
      <c r="L41" s="22"/>
      <c r="M41" s="22"/>
      <c r="N41" s="22"/>
      <c r="O41" s="22"/>
      <c r="P41" s="22"/>
    </row>
    <row r="42" spans="1:16" ht="39" customHeight="1" x14ac:dyDescent="0.2">
      <c r="A42" s="22"/>
      <c r="B42" s="39"/>
      <c r="C42" s="1242" t="s">
        <v>591</v>
      </c>
      <c r="D42" s="1243"/>
      <c r="E42" s="1244"/>
      <c r="F42" s="36" t="s">
        <v>537</v>
      </c>
      <c r="G42" s="37" t="s">
        <v>592</v>
      </c>
      <c r="H42" s="37" t="s">
        <v>537</v>
      </c>
      <c r="I42" s="37" t="s">
        <v>537</v>
      </c>
      <c r="J42" s="38" t="s">
        <v>537</v>
      </c>
      <c r="K42" s="22"/>
      <c r="L42" s="22"/>
      <c r="M42" s="22"/>
      <c r="N42" s="22"/>
      <c r="O42" s="22"/>
      <c r="P42" s="22"/>
    </row>
    <row r="43" spans="1:16" ht="39" customHeight="1" thickBot="1" x14ac:dyDescent="0.25">
      <c r="A43" s="22"/>
      <c r="B43" s="40"/>
      <c r="C43" s="1245" t="s">
        <v>593</v>
      </c>
      <c r="D43" s="1246"/>
      <c r="E43" s="1247"/>
      <c r="F43" s="41">
        <v>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ZBBBdtURkeRIGdHA3GYY4HwuRgtgFCzzxF5WE+U3QPdYiTbHePXOMzbhtPeob77yB/uJiwxwodX7hcYm+RNAA==" saltValue="M/ZyBEi5KwB1cRuJRCVr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M61" sqref="M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1338</v>
      </c>
      <c r="L45" s="60">
        <v>1260</v>
      </c>
      <c r="M45" s="60">
        <v>1176</v>
      </c>
      <c r="N45" s="60">
        <v>1023</v>
      </c>
      <c r="O45" s="61">
        <v>982</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537</v>
      </c>
      <c r="L46" s="64" t="s">
        <v>537</v>
      </c>
      <c r="M46" s="64" t="s">
        <v>537</v>
      </c>
      <c r="N46" s="64" t="s">
        <v>537</v>
      </c>
      <c r="O46" s="65" t="s">
        <v>537</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537</v>
      </c>
      <c r="L47" s="64" t="s">
        <v>537</v>
      </c>
      <c r="M47" s="64" t="s">
        <v>537</v>
      </c>
      <c r="N47" s="64" t="s">
        <v>537</v>
      </c>
      <c r="O47" s="65" t="s">
        <v>537</v>
      </c>
      <c r="P47" s="48"/>
      <c r="Q47" s="48"/>
      <c r="R47" s="48"/>
      <c r="S47" s="48"/>
      <c r="T47" s="48"/>
      <c r="U47" s="48"/>
    </row>
    <row r="48" spans="1:21" ht="30.75" customHeight="1" x14ac:dyDescent="0.2">
      <c r="A48" s="48"/>
      <c r="B48" s="1270"/>
      <c r="C48" s="1271"/>
      <c r="D48" s="62"/>
      <c r="E48" s="1252" t="s">
        <v>15</v>
      </c>
      <c r="F48" s="1252"/>
      <c r="G48" s="1252"/>
      <c r="H48" s="1252"/>
      <c r="I48" s="1252"/>
      <c r="J48" s="1253"/>
      <c r="K48" s="63">
        <v>352</v>
      </c>
      <c r="L48" s="64">
        <v>313</v>
      </c>
      <c r="M48" s="64">
        <v>282</v>
      </c>
      <c r="N48" s="64">
        <v>253</v>
      </c>
      <c r="O48" s="65">
        <v>233</v>
      </c>
      <c r="P48" s="48"/>
      <c r="Q48" s="48"/>
      <c r="R48" s="48"/>
      <c r="S48" s="48"/>
      <c r="T48" s="48"/>
      <c r="U48" s="48"/>
    </row>
    <row r="49" spans="1:21" ht="30.75" customHeight="1" x14ac:dyDescent="0.2">
      <c r="A49" s="48"/>
      <c r="B49" s="1270"/>
      <c r="C49" s="1271"/>
      <c r="D49" s="62"/>
      <c r="E49" s="1252" t="s">
        <v>16</v>
      </c>
      <c r="F49" s="1252"/>
      <c r="G49" s="1252"/>
      <c r="H49" s="1252"/>
      <c r="I49" s="1252"/>
      <c r="J49" s="1253"/>
      <c r="K49" s="63">
        <v>19</v>
      </c>
      <c r="L49" s="64">
        <v>18</v>
      </c>
      <c r="M49" s="64">
        <v>4</v>
      </c>
      <c r="N49" s="64">
        <v>13</v>
      </c>
      <c r="O49" s="65">
        <v>13</v>
      </c>
      <c r="P49" s="48"/>
      <c r="Q49" s="48"/>
      <c r="R49" s="48"/>
      <c r="S49" s="48"/>
      <c r="T49" s="48"/>
      <c r="U49" s="48"/>
    </row>
    <row r="50" spans="1:21" ht="30.75" customHeight="1" x14ac:dyDescent="0.2">
      <c r="A50" s="48"/>
      <c r="B50" s="1270"/>
      <c r="C50" s="1271"/>
      <c r="D50" s="62"/>
      <c r="E50" s="1252" t="s">
        <v>17</v>
      </c>
      <c r="F50" s="1252"/>
      <c r="G50" s="1252"/>
      <c r="H50" s="1252"/>
      <c r="I50" s="1252"/>
      <c r="J50" s="1253"/>
      <c r="K50" s="63">
        <v>20</v>
      </c>
      <c r="L50" s="64">
        <v>16</v>
      </c>
      <c r="M50" s="64">
        <v>16</v>
      </c>
      <c r="N50" s="64">
        <v>15</v>
      </c>
      <c r="O50" s="65">
        <v>16</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1132</v>
      </c>
      <c r="L52" s="64">
        <v>1091</v>
      </c>
      <c r="M52" s="64">
        <v>1033</v>
      </c>
      <c r="N52" s="64">
        <v>918</v>
      </c>
      <c r="O52" s="65">
        <v>873</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597</v>
      </c>
      <c r="L53" s="69">
        <v>516</v>
      </c>
      <c r="M53" s="69">
        <v>445</v>
      </c>
      <c r="N53" s="69">
        <v>386</v>
      </c>
      <c r="O53" s="70">
        <v>371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3">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618</v>
      </c>
      <c r="L57" s="84" t="s">
        <v>618</v>
      </c>
      <c r="M57" s="84" t="s">
        <v>618</v>
      </c>
      <c r="N57" s="84" t="s">
        <v>618</v>
      </c>
      <c r="O57" s="85" t="s">
        <v>618</v>
      </c>
    </row>
    <row r="58" spans="1:21" ht="31.5" customHeight="1" thickBot="1" x14ac:dyDescent="0.25">
      <c r="B58" s="1260"/>
      <c r="C58" s="1261"/>
      <c r="D58" s="1265" t="s">
        <v>27</v>
      </c>
      <c r="E58" s="1266"/>
      <c r="F58" s="1266"/>
      <c r="G58" s="1266"/>
      <c r="H58" s="1266"/>
      <c r="I58" s="1266"/>
      <c r="J58" s="1267"/>
      <c r="K58" s="86" t="s">
        <v>618</v>
      </c>
      <c r="L58" s="87" t="s">
        <v>618</v>
      </c>
      <c r="M58" s="87" t="s">
        <v>618</v>
      </c>
      <c r="N58" s="87" t="s">
        <v>618</v>
      </c>
      <c r="O58" s="88" t="s">
        <v>618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rq3qqak11TN6uFw1WAfFS1RZb6rZOWpz4eUvsr4Wr4aU7h/PllZAOaTSdNqgtcFAahJs0WIC9TX1ICfTnFXQ==" saltValue="XQogmjvVoPPI4siesuYS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N39" sqref="N39"/>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577</v>
      </c>
      <c r="J40" s="100" t="s">
        <v>578</v>
      </c>
      <c r="K40" s="100" t="s">
        <v>579</v>
      </c>
      <c r="L40" s="100" t="s">
        <v>580</v>
      </c>
      <c r="M40" s="101" t="s">
        <v>581</v>
      </c>
    </row>
    <row r="41" spans="2:13" ht="27.75" customHeight="1" x14ac:dyDescent="0.2">
      <c r="B41" s="1288" t="s">
        <v>30</v>
      </c>
      <c r="C41" s="1289"/>
      <c r="D41" s="102"/>
      <c r="E41" s="1290" t="s">
        <v>31</v>
      </c>
      <c r="F41" s="1290"/>
      <c r="G41" s="1290"/>
      <c r="H41" s="1291"/>
      <c r="I41" s="103">
        <v>10590</v>
      </c>
      <c r="J41" s="104">
        <v>9990</v>
      </c>
      <c r="K41" s="104">
        <v>9631</v>
      </c>
      <c r="L41" s="104">
        <v>9186</v>
      </c>
      <c r="M41" s="105">
        <v>9161</v>
      </c>
    </row>
    <row r="42" spans="2:13" ht="27.75" customHeight="1" x14ac:dyDescent="0.2">
      <c r="B42" s="1278"/>
      <c r="C42" s="1279"/>
      <c r="D42" s="106"/>
      <c r="E42" s="1282" t="s">
        <v>32</v>
      </c>
      <c r="F42" s="1282"/>
      <c r="G42" s="1282"/>
      <c r="H42" s="1283"/>
      <c r="I42" s="107">
        <v>284</v>
      </c>
      <c r="J42" s="108">
        <v>249</v>
      </c>
      <c r="K42" s="108">
        <v>216</v>
      </c>
      <c r="L42" s="108">
        <v>187</v>
      </c>
      <c r="M42" s="109">
        <v>450</v>
      </c>
    </row>
    <row r="43" spans="2:13" ht="27.75" customHeight="1" x14ac:dyDescent="0.2">
      <c r="B43" s="1278"/>
      <c r="C43" s="1279"/>
      <c r="D43" s="106"/>
      <c r="E43" s="1282" t="s">
        <v>33</v>
      </c>
      <c r="F43" s="1282"/>
      <c r="G43" s="1282"/>
      <c r="H43" s="1283"/>
      <c r="I43" s="107">
        <v>2950</v>
      </c>
      <c r="J43" s="108">
        <v>2694</v>
      </c>
      <c r="K43" s="108">
        <v>2277</v>
      </c>
      <c r="L43" s="108">
        <v>2208</v>
      </c>
      <c r="M43" s="109">
        <v>1889</v>
      </c>
    </row>
    <row r="44" spans="2:13" ht="27.75" customHeight="1" x14ac:dyDescent="0.2">
      <c r="B44" s="1278"/>
      <c r="C44" s="1279"/>
      <c r="D44" s="106"/>
      <c r="E44" s="1282" t="s">
        <v>34</v>
      </c>
      <c r="F44" s="1282"/>
      <c r="G44" s="1282"/>
      <c r="H44" s="1283"/>
      <c r="I44" s="107">
        <v>231</v>
      </c>
      <c r="J44" s="108">
        <v>216</v>
      </c>
      <c r="K44" s="108">
        <v>201</v>
      </c>
      <c r="L44" s="108">
        <v>190</v>
      </c>
      <c r="M44" s="109">
        <v>204</v>
      </c>
    </row>
    <row r="45" spans="2:13" ht="27.75" customHeight="1" x14ac:dyDescent="0.2">
      <c r="B45" s="1278"/>
      <c r="C45" s="1279"/>
      <c r="D45" s="106"/>
      <c r="E45" s="1282" t="s">
        <v>35</v>
      </c>
      <c r="F45" s="1282"/>
      <c r="G45" s="1282"/>
      <c r="H45" s="1283"/>
      <c r="I45" s="107">
        <v>1195</v>
      </c>
      <c r="J45" s="108">
        <v>1530</v>
      </c>
      <c r="K45" s="108">
        <v>1159</v>
      </c>
      <c r="L45" s="108">
        <v>1102</v>
      </c>
      <c r="M45" s="109">
        <v>1108</v>
      </c>
    </row>
    <row r="46" spans="2:13" ht="27.75" customHeight="1" x14ac:dyDescent="0.2">
      <c r="B46" s="1278"/>
      <c r="C46" s="1279"/>
      <c r="D46" s="110"/>
      <c r="E46" s="1282" t="s">
        <v>36</v>
      </c>
      <c r="F46" s="1282"/>
      <c r="G46" s="1282"/>
      <c r="H46" s="1283"/>
      <c r="I46" s="107" t="s">
        <v>537</v>
      </c>
      <c r="J46" s="108" t="s">
        <v>537</v>
      </c>
      <c r="K46" s="108" t="s">
        <v>537</v>
      </c>
      <c r="L46" s="108" t="s">
        <v>537</v>
      </c>
      <c r="M46" s="109" t="s">
        <v>537</v>
      </c>
    </row>
    <row r="47" spans="2:13" ht="27.75" customHeight="1" x14ac:dyDescent="0.2">
      <c r="B47" s="1278"/>
      <c r="C47" s="1279"/>
      <c r="D47" s="111"/>
      <c r="E47" s="1292" t="s">
        <v>37</v>
      </c>
      <c r="F47" s="1293"/>
      <c r="G47" s="1293"/>
      <c r="H47" s="1294"/>
      <c r="I47" s="107" t="s">
        <v>537</v>
      </c>
      <c r="J47" s="108" t="s">
        <v>537</v>
      </c>
      <c r="K47" s="108" t="s">
        <v>537</v>
      </c>
      <c r="L47" s="108" t="s">
        <v>537</v>
      </c>
      <c r="M47" s="109" t="s">
        <v>537</v>
      </c>
    </row>
    <row r="48" spans="2:13" ht="27.75" customHeight="1" x14ac:dyDescent="0.2">
      <c r="B48" s="1278"/>
      <c r="C48" s="1279"/>
      <c r="D48" s="106"/>
      <c r="E48" s="1282" t="s">
        <v>38</v>
      </c>
      <c r="F48" s="1282"/>
      <c r="G48" s="1282"/>
      <c r="H48" s="1283"/>
      <c r="I48" s="107" t="s">
        <v>537</v>
      </c>
      <c r="J48" s="108" t="s">
        <v>537</v>
      </c>
      <c r="K48" s="108" t="s">
        <v>537</v>
      </c>
      <c r="L48" s="108" t="s">
        <v>537</v>
      </c>
      <c r="M48" s="109" t="s">
        <v>537</v>
      </c>
    </row>
    <row r="49" spans="2:13" ht="27.75" customHeight="1" x14ac:dyDescent="0.2">
      <c r="B49" s="1280"/>
      <c r="C49" s="1281"/>
      <c r="D49" s="106"/>
      <c r="E49" s="1282" t="s">
        <v>39</v>
      </c>
      <c r="F49" s="1282"/>
      <c r="G49" s="1282"/>
      <c r="H49" s="1283"/>
      <c r="I49" s="107" t="s">
        <v>537</v>
      </c>
      <c r="J49" s="108" t="s">
        <v>537</v>
      </c>
      <c r="K49" s="108" t="s">
        <v>537</v>
      </c>
      <c r="L49" s="108" t="s">
        <v>537</v>
      </c>
      <c r="M49" s="109" t="s">
        <v>537</v>
      </c>
    </row>
    <row r="50" spans="2:13" ht="27.75" customHeight="1" x14ac:dyDescent="0.2">
      <c r="B50" s="1276" t="s">
        <v>40</v>
      </c>
      <c r="C50" s="1277"/>
      <c r="D50" s="112"/>
      <c r="E50" s="1282" t="s">
        <v>41</v>
      </c>
      <c r="F50" s="1282"/>
      <c r="G50" s="1282"/>
      <c r="H50" s="1283"/>
      <c r="I50" s="107">
        <v>3194</v>
      </c>
      <c r="J50" s="108">
        <v>3485</v>
      </c>
      <c r="K50" s="108">
        <v>3629</v>
      </c>
      <c r="L50" s="108">
        <v>3683</v>
      </c>
      <c r="M50" s="109">
        <v>3929</v>
      </c>
    </row>
    <row r="51" spans="2:13" ht="27.75" customHeight="1" x14ac:dyDescent="0.2">
      <c r="B51" s="1278"/>
      <c r="C51" s="1279"/>
      <c r="D51" s="106"/>
      <c r="E51" s="1282" t="s">
        <v>42</v>
      </c>
      <c r="F51" s="1282"/>
      <c r="G51" s="1282"/>
      <c r="H51" s="1283"/>
      <c r="I51" s="107">
        <v>1085</v>
      </c>
      <c r="J51" s="108">
        <v>1067</v>
      </c>
      <c r="K51" s="108">
        <v>402</v>
      </c>
      <c r="L51" s="108">
        <v>854</v>
      </c>
      <c r="M51" s="109">
        <v>796</v>
      </c>
    </row>
    <row r="52" spans="2:13" ht="27.75" customHeight="1" x14ac:dyDescent="0.2">
      <c r="B52" s="1280"/>
      <c r="C52" s="1281"/>
      <c r="D52" s="106"/>
      <c r="E52" s="1282" t="s">
        <v>43</v>
      </c>
      <c r="F52" s="1282"/>
      <c r="G52" s="1282"/>
      <c r="H52" s="1283"/>
      <c r="I52" s="107">
        <v>8189</v>
      </c>
      <c r="J52" s="108">
        <v>7820</v>
      </c>
      <c r="K52" s="108">
        <v>7584</v>
      </c>
      <c r="L52" s="108">
        <v>7363</v>
      </c>
      <c r="M52" s="109">
        <v>7239</v>
      </c>
    </row>
    <row r="53" spans="2:13" ht="27.75" customHeight="1" thickBot="1" x14ac:dyDescent="0.25">
      <c r="B53" s="1284" t="s">
        <v>44</v>
      </c>
      <c r="C53" s="1285"/>
      <c r="D53" s="113"/>
      <c r="E53" s="1286" t="s">
        <v>45</v>
      </c>
      <c r="F53" s="1286"/>
      <c r="G53" s="1286"/>
      <c r="H53" s="1287"/>
      <c r="I53" s="114">
        <v>2780</v>
      </c>
      <c r="J53" s="115">
        <v>2307</v>
      </c>
      <c r="K53" s="115">
        <v>1869</v>
      </c>
      <c r="L53" s="115">
        <v>974</v>
      </c>
      <c r="M53" s="116">
        <v>847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DxTSp0KeGWZy0nav62DO2kul28kneZz5zzEkW/mJfwkaVLctizBbT2gyoSU6W1Hxv+FT/1sIasgoRoV2Vl1S1w==" saltValue="0POa5mYEbxWqkkGSOTDn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1" sqref="F6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579</v>
      </c>
      <c r="G54" s="125" t="s">
        <v>580</v>
      </c>
      <c r="H54" s="126" t="s">
        <v>581</v>
      </c>
    </row>
    <row r="55" spans="2:8" ht="52.5" customHeight="1" x14ac:dyDescent="0.2">
      <c r="B55" s="127"/>
      <c r="C55" s="1303" t="s">
        <v>48</v>
      </c>
      <c r="D55" s="1303"/>
      <c r="E55" s="1304"/>
      <c r="F55" s="128">
        <v>2546</v>
      </c>
      <c r="G55" s="128">
        <v>2549</v>
      </c>
      <c r="H55" s="129">
        <v>2492</v>
      </c>
    </row>
    <row r="56" spans="2:8" ht="52.5" customHeight="1" x14ac:dyDescent="0.2">
      <c r="B56" s="130"/>
      <c r="C56" s="1305" t="s">
        <v>49</v>
      </c>
      <c r="D56" s="1305"/>
      <c r="E56" s="1306"/>
      <c r="F56" s="131">
        <v>3</v>
      </c>
      <c r="G56" s="131">
        <v>3</v>
      </c>
      <c r="H56" s="132">
        <v>3</v>
      </c>
    </row>
    <row r="57" spans="2:8" ht="53.25" customHeight="1" x14ac:dyDescent="0.2">
      <c r="B57" s="130"/>
      <c r="C57" s="1307" t="s">
        <v>50</v>
      </c>
      <c r="D57" s="1307"/>
      <c r="E57" s="1308"/>
      <c r="F57" s="133">
        <v>1085</v>
      </c>
      <c r="G57" s="133">
        <v>1123</v>
      </c>
      <c r="H57" s="134">
        <v>1352</v>
      </c>
    </row>
    <row r="58" spans="2:8" ht="45.75" customHeight="1" x14ac:dyDescent="0.2">
      <c r="B58" s="135"/>
      <c r="C58" s="1309" t="s">
        <v>614</v>
      </c>
      <c r="D58" s="1310"/>
      <c r="E58" s="1311"/>
      <c r="F58" s="136">
        <v>257</v>
      </c>
      <c r="G58" s="136">
        <v>263</v>
      </c>
      <c r="H58" s="137">
        <v>443</v>
      </c>
    </row>
    <row r="59" spans="2:8" ht="45.75" customHeight="1" x14ac:dyDescent="0.2">
      <c r="B59" s="135"/>
      <c r="C59" s="1309" t="s">
        <v>615</v>
      </c>
      <c r="D59" s="1310"/>
      <c r="E59" s="1311"/>
      <c r="F59" s="136">
        <v>235</v>
      </c>
      <c r="G59" s="136">
        <v>235</v>
      </c>
      <c r="H59" s="137">
        <v>235</v>
      </c>
    </row>
    <row r="60" spans="2:8" ht="45.75" customHeight="1" x14ac:dyDescent="0.2">
      <c r="B60" s="135"/>
      <c r="C60" s="1309" t="s">
        <v>613</v>
      </c>
      <c r="D60" s="1310"/>
      <c r="E60" s="1311"/>
      <c r="F60" s="136">
        <v>366</v>
      </c>
      <c r="G60" s="136">
        <v>301</v>
      </c>
      <c r="H60" s="137">
        <v>229</v>
      </c>
    </row>
    <row r="61" spans="2:8" ht="45.75" customHeight="1" thickBot="1" x14ac:dyDescent="0.25">
      <c r="B61" s="135"/>
      <c r="C61" s="1295" t="s">
        <v>617</v>
      </c>
      <c r="D61" s="1296"/>
      <c r="E61" s="1297"/>
      <c r="F61" s="139">
        <v>37</v>
      </c>
      <c r="G61" s="139">
        <v>87</v>
      </c>
      <c r="H61" s="140">
        <v>125</v>
      </c>
    </row>
    <row r="62" spans="2:8" ht="45.75" customHeight="1" thickBot="1" x14ac:dyDescent="0.25">
      <c r="B62" s="138"/>
      <c r="C62" s="1298" t="s">
        <v>616</v>
      </c>
      <c r="D62" s="1299"/>
      <c r="E62" s="1300"/>
      <c r="F62" s="136">
        <v>82</v>
      </c>
      <c r="G62" s="136">
        <v>121</v>
      </c>
      <c r="H62" s="137">
        <v>102</v>
      </c>
    </row>
    <row r="63" spans="2:8" ht="52.5" customHeight="1" thickBot="1" x14ac:dyDescent="0.25">
      <c r="B63" s="141"/>
      <c r="C63" s="1301" t="s">
        <v>51</v>
      </c>
      <c r="D63" s="1301"/>
      <c r="E63" s="1302"/>
      <c r="F63" s="142">
        <v>3634</v>
      </c>
      <c r="G63" s="142">
        <v>3676</v>
      </c>
      <c r="H63" s="143">
        <v>3848</v>
      </c>
    </row>
    <row r="64" spans="2:8" ht="15" customHeight="1" x14ac:dyDescent="0.2"/>
  </sheetData>
  <sheetProtection algorithmName="SHA-512" hashValue="GNrm7MQXr4EkTUGPg9mmpSpXoIni7zxo8vJGq2iZFRuL3eh+MnJJuoCXiXLVcHDxg3zp5ZWSrIGcBTUn8PonmQ==" saltValue="O4gJW07VpIlC1asBJdce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7A1B-B989-4120-8B78-25E71FE7150E}">
  <sheetPr>
    <pageSetUpPr fitToPage="1"/>
  </sheetPr>
  <dimension ref="A1:WZM160"/>
  <sheetViews>
    <sheetView showGridLines="0" topLeftCell="S52" zoomScaleNormal="100" zoomScaleSheetLayoutView="55" workbookViewId="0">
      <selection activeCell="AN43" sqref="AN43:DC47"/>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4" t="s">
        <v>629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622</v>
      </c>
    </row>
    <row r="50" spans="1:109" ht="13" x14ac:dyDescent="0.2">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577</v>
      </c>
      <c r="BQ50" s="1317"/>
      <c r="BR50" s="1317"/>
      <c r="BS50" s="1317"/>
      <c r="BT50" s="1317"/>
      <c r="BU50" s="1317"/>
      <c r="BV50" s="1317"/>
      <c r="BW50" s="1317"/>
      <c r="BX50" s="1317" t="s">
        <v>578</v>
      </c>
      <c r="BY50" s="1317"/>
      <c r="BZ50" s="1317"/>
      <c r="CA50" s="1317"/>
      <c r="CB50" s="1317"/>
      <c r="CC50" s="1317"/>
      <c r="CD50" s="1317"/>
      <c r="CE50" s="1317"/>
      <c r="CF50" s="1317" t="s">
        <v>579</v>
      </c>
      <c r="CG50" s="1317"/>
      <c r="CH50" s="1317"/>
      <c r="CI50" s="1317"/>
      <c r="CJ50" s="1317"/>
      <c r="CK50" s="1317"/>
      <c r="CL50" s="1317"/>
      <c r="CM50" s="1317"/>
      <c r="CN50" s="1317" t="s">
        <v>580</v>
      </c>
      <c r="CO50" s="1317"/>
      <c r="CP50" s="1317"/>
      <c r="CQ50" s="1317"/>
      <c r="CR50" s="1317"/>
      <c r="CS50" s="1317"/>
      <c r="CT50" s="1317"/>
      <c r="CU50" s="1317"/>
      <c r="CV50" s="1317" t="s">
        <v>581</v>
      </c>
      <c r="CW50" s="1317"/>
      <c r="CX50" s="1317"/>
      <c r="CY50" s="1317"/>
      <c r="CZ50" s="1317"/>
      <c r="DA50" s="1317"/>
      <c r="DB50" s="1317"/>
      <c r="DC50" s="1317"/>
    </row>
    <row r="51" spans="1:109" ht="13.5" customHeight="1" x14ac:dyDescent="0.2">
      <c r="B51" s="395"/>
      <c r="G51" s="1320"/>
      <c r="H51" s="1320"/>
      <c r="I51" s="1333"/>
      <c r="J51" s="1333"/>
      <c r="K51" s="1319"/>
      <c r="L51" s="1319"/>
      <c r="M51" s="1319"/>
      <c r="N51" s="1319"/>
      <c r="AM51" s="404"/>
      <c r="AN51" s="1315" t="s">
        <v>623</v>
      </c>
      <c r="AO51" s="1315"/>
      <c r="AP51" s="1315"/>
      <c r="AQ51" s="1315"/>
      <c r="AR51" s="1315"/>
      <c r="AS51" s="1315"/>
      <c r="AT51" s="1315"/>
      <c r="AU51" s="1315"/>
      <c r="AV51" s="1315"/>
      <c r="AW51" s="1315"/>
      <c r="AX51" s="1315"/>
      <c r="AY51" s="1315"/>
      <c r="AZ51" s="1315"/>
      <c r="BA51" s="1315"/>
      <c r="BB51" s="1315" t="s">
        <v>624</v>
      </c>
      <c r="BC51" s="1315"/>
      <c r="BD51" s="1315"/>
      <c r="BE51" s="1315"/>
      <c r="BF51" s="1315"/>
      <c r="BG51" s="1315"/>
      <c r="BH51" s="1315"/>
      <c r="BI51" s="1315"/>
      <c r="BJ51" s="1315"/>
      <c r="BK51" s="1315"/>
      <c r="BL51" s="1315"/>
      <c r="BM51" s="1315"/>
      <c r="BN51" s="1315"/>
      <c r="BO51" s="1315"/>
      <c r="BP51" s="1312">
        <v>56.6</v>
      </c>
      <c r="BQ51" s="1312"/>
      <c r="BR51" s="1312"/>
      <c r="BS51" s="1312"/>
      <c r="BT51" s="1312"/>
      <c r="BU51" s="1312"/>
      <c r="BV51" s="1312"/>
      <c r="BW51" s="1312"/>
      <c r="BX51" s="1312">
        <v>48.5</v>
      </c>
      <c r="BY51" s="1312"/>
      <c r="BZ51" s="1312"/>
      <c r="CA51" s="1312"/>
      <c r="CB51" s="1312"/>
      <c r="CC51" s="1312"/>
      <c r="CD51" s="1312"/>
      <c r="CE51" s="1312"/>
      <c r="CF51" s="1312">
        <v>40.4</v>
      </c>
      <c r="CG51" s="1312"/>
      <c r="CH51" s="1312"/>
      <c r="CI51" s="1312"/>
      <c r="CJ51" s="1312"/>
      <c r="CK51" s="1312"/>
      <c r="CL51" s="1312"/>
      <c r="CM51" s="1312"/>
      <c r="CN51" s="1312">
        <v>21.2</v>
      </c>
      <c r="CO51" s="1312"/>
      <c r="CP51" s="1312"/>
      <c r="CQ51" s="1312"/>
      <c r="CR51" s="1312"/>
      <c r="CS51" s="1312"/>
      <c r="CT51" s="1312"/>
      <c r="CU51" s="1312"/>
      <c r="CV51" s="1312">
        <v>18.600000000000001</v>
      </c>
      <c r="CW51" s="1312"/>
      <c r="CX51" s="1312"/>
      <c r="CY51" s="1312"/>
      <c r="CZ51" s="1312"/>
      <c r="DA51" s="1312"/>
      <c r="DB51" s="1312"/>
      <c r="DC51" s="1312"/>
    </row>
    <row r="52" spans="1:109" ht="13" x14ac:dyDescent="0.2">
      <c r="B52" s="395"/>
      <c r="G52" s="1320"/>
      <c r="H52" s="1320"/>
      <c r="I52" s="1333"/>
      <c r="J52" s="1333"/>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625</v>
      </c>
      <c r="BC53" s="1315"/>
      <c r="BD53" s="1315"/>
      <c r="BE53" s="1315"/>
      <c r="BF53" s="1315"/>
      <c r="BG53" s="1315"/>
      <c r="BH53" s="1315"/>
      <c r="BI53" s="1315"/>
      <c r="BJ53" s="1315"/>
      <c r="BK53" s="1315"/>
      <c r="BL53" s="1315"/>
      <c r="BM53" s="1315"/>
      <c r="BN53" s="1315"/>
      <c r="BO53" s="1315"/>
      <c r="BP53" s="1312">
        <v>56.7</v>
      </c>
      <c r="BQ53" s="1312"/>
      <c r="BR53" s="1312"/>
      <c r="BS53" s="1312"/>
      <c r="BT53" s="1312"/>
      <c r="BU53" s="1312"/>
      <c r="BV53" s="1312"/>
      <c r="BW53" s="1312"/>
      <c r="BX53" s="1312">
        <v>58.7</v>
      </c>
      <c r="BY53" s="1312"/>
      <c r="BZ53" s="1312"/>
      <c r="CA53" s="1312"/>
      <c r="CB53" s="1312"/>
      <c r="CC53" s="1312"/>
      <c r="CD53" s="1312"/>
      <c r="CE53" s="1312"/>
      <c r="CF53" s="1312">
        <v>60.7</v>
      </c>
      <c r="CG53" s="1312"/>
      <c r="CH53" s="1312"/>
      <c r="CI53" s="1312"/>
      <c r="CJ53" s="1312"/>
      <c r="CK53" s="1312"/>
      <c r="CL53" s="1312"/>
      <c r="CM53" s="1312"/>
      <c r="CN53" s="1312">
        <v>62.7</v>
      </c>
      <c r="CO53" s="1312"/>
      <c r="CP53" s="1312"/>
      <c r="CQ53" s="1312"/>
      <c r="CR53" s="1312"/>
      <c r="CS53" s="1312"/>
      <c r="CT53" s="1312"/>
      <c r="CU53" s="1312"/>
      <c r="CV53" s="1312">
        <v>64.599999999999994</v>
      </c>
      <c r="CW53" s="1312"/>
      <c r="CX53" s="1312"/>
      <c r="CY53" s="1312"/>
      <c r="CZ53" s="1312"/>
      <c r="DA53" s="1312"/>
      <c r="DB53" s="1312"/>
      <c r="DC53" s="1312"/>
    </row>
    <row r="54" spans="1:109" ht="13" x14ac:dyDescent="0.2">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403"/>
      <c r="B55" s="395"/>
      <c r="G55" s="1318"/>
      <c r="H55" s="1318"/>
      <c r="I55" s="1318"/>
      <c r="J55" s="1318"/>
      <c r="K55" s="1319"/>
      <c r="L55" s="1319"/>
      <c r="M55" s="1319"/>
      <c r="N55" s="1319"/>
      <c r="AN55" s="1317" t="s">
        <v>626</v>
      </c>
      <c r="AO55" s="1317"/>
      <c r="AP55" s="1317"/>
      <c r="AQ55" s="1317"/>
      <c r="AR55" s="1317"/>
      <c r="AS55" s="1317"/>
      <c r="AT55" s="1317"/>
      <c r="AU55" s="1317"/>
      <c r="AV55" s="1317"/>
      <c r="AW55" s="1317"/>
      <c r="AX55" s="1317"/>
      <c r="AY55" s="1317"/>
      <c r="AZ55" s="1317"/>
      <c r="BA55" s="1317"/>
      <c r="BB55" s="1315" t="s">
        <v>624</v>
      </c>
      <c r="BC55" s="1315"/>
      <c r="BD55" s="1315"/>
      <c r="BE55" s="1315"/>
      <c r="BF55" s="1315"/>
      <c r="BG55" s="1315"/>
      <c r="BH55" s="1315"/>
      <c r="BI55" s="1315"/>
      <c r="BJ55" s="1315"/>
      <c r="BK55" s="1315"/>
      <c r="BL55" s="1315"/>
      <c r="BM55" s="1315"/>
      <c r="BN55" s="1315"/>
      <c r="BO55" s="1315"/>
      <c r="BP55" s="1312">
        <v>58.9</v>
      </c>
      <c r="BQ55" s="1312"/>
      <c r="BR55" s="1312"/>
      <c r="BS55" s="1312"/>
      <c r="BT55" s="1312"/>
      <c r="BU55" s="1312"/>
      <c r="BV55" s="1312"/>
      <c r="BW55" s="1312"/>
      <c r="BX55" s="1312">
        <v>51.4</v>
      </c>
      <c r="BY55" s="1312"/>
      <c r="BZ55" s="1312"/>
      <c r="CA55" s="1312"/>
      <c r="CB55" s="1312"/>
      <c r="CC55" s="1312"/>
      <c r="CD55" s="1312"/>
      <c r="CE55" s="1312"/>
      <c r="CF55" s="1312">
        <v>46.8</v>
      </c>
      <c r="CG55" s="1312"/>
      <c r="CH55" s="1312"/>
      <c r="CI55" s="1312"/>
      <c r="CJ55" s="1312"/>
      <c r="CK55" s="1312"/>
      <c r="CL55" s="1312"/>
      <c r="CM55" s="1312"/>
      <c r="CN55" s="1312">
        <v>48.4</v>
      </c>
      <c r="CO55" s="1312"/>
      <c r="CP55" s="1312"/>
      <c r="CQ55" s="1312"/>
      <c r="CR55" s="1312"/>
      <c r="CS55" s="1312"/>
      <c r="CT55" s="1312"/>
      <c r="CU55" s="1312"/>
      <c r="CV55" s="1312">
        <v>43</v>
      </c>
      <c r="CW55" s="1312"/>
      <c r="CX55" s="1312"/>
      <c r="CY55" s="1312"/>
      <c r="CZ55" s="1312"/>
      <c r="DA55" s="1312"/>
      <c r="DB55" s="1312"/>
      <c r="DC55" s="1312"/>
    </row>
    <row r="56" spans="1:109" ht="13" x14ac:dyDescent="0.2">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ht="13" x14ac:dyDescent="0.2">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625</v>
      </c>
      <c r="BC57" s="1315"/>
      <c r="BD57" s="1315"/>
      <c r="BE57" s="1315"/>
      <c r="BF57" s="1315"/>
      <c r="BG57" s="1315"/>
      <c r="BH57" s="1315"/>
      <c r="BI57" s="1315"/>
      <c r="BJ57" s="1315"/>
      <c r="BK57" s="1315"/>
      <c r="BL57" s="1315"/>
      <c r="BM57" s="1315"/>
      <c r="BN57" s="1315"/>
      <c r="BO57" s="1315"/>
      <c r="BP57" s="1312">
        <v>55.6</v>
      </c>
      <c r="BQ57" s="1312"/>
      <c r="BR57" s="1312"/>
      <c r="BS57" s="1312"/>
      <c r="BT57" s="1312"/>
      <c r="BU57" s="1312"/>
      <c r="BV57" s="1312"/>
      <c r="BW57" s="1312"/>
      <c r="BX57" s="1312">
        <v>59.8</v>
      </c>
      <c r="BY57" s="1312"/>
      <c r="BZ57" s="1312"/>
      <c r="CA57" s="1312"/>
      <c r="CB57" s="1312"/>
      <c r="CC57" s="1312"/>
      <c r="CD57" s="1312"/>
      <c r="CE57" s="1312"/>
      <c r="CF57" s="1312">
        <v>61.4</v>
      </c>
      <c r="CG57" s="1312"/>
      <c r="CH57" s="1312"/>
      <c r="CI57" s="1312"/>
      <c r="CJ57" s="1312"/>
      <c r="CK57" s="1312"/>
      <c r="CL57" s="1312"/>
      <c r="CM57" s="1312"/>
      <c r="CN57" s="1312">
        <v>61.4</v>
      </c>
      <c r="CO57" s="1312"/>
      <c r="CP57" s="1312"/>
      <c r="CQ57" s="1312"/>
      <c r="CR57" s="1312"/>
      <c r="CS57" s="1312"/>
      <c r="CT57" s="1312"/>
      <c r="CU57" s="1312"/>
      <c r="CV57" s="1312">
        <v>62.5</v>
      </c>
      <c r="CW57" s="1312"/>
      <c r="CX57" s="1312"/>
      <c r="CY57" s="1312"/>
      <c r="CZ57" s="1312"/>
      <c r="DA57" s="1312"/>
      <c r="DB57" s="1312"/>
      <c r="DC57" s="1312"/>
      <c r="DD57" s="408"/>
      <c r="DE57" s="407"/>
    </row>
    <row r="58" spans="1:109" s="403" customFormat="1" ht="13" x14ac:dyDescent="0.2">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627</v>
      </c>
    </row>
    <row r="64" spans="1:109" ht="13" x14ac:dyDescent="0.2">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4" t="s">
        <v>630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622</v>
      </c>
    </row>
    <row r="72" spans="2:107" ht="13" x14ac:dyDescent="0.2">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577</v>
      </c>
      <c r="BQ72" s="1317"/>
      <c r="BR72" s="1317"/>
      <c r="BS72" s="1317"/>
      <c r="BT72" s="1317"/>
      <c r="BU72" s="1317"/>
      <c r="BV72" s="1317"/>
      <c r="BW72" s="1317"/>
      <c r="BX72" s="1317" t="s">
        <v>578</v>
      </c>
      <c r="BY72" s="1317"/>
      <c r="BZ72" s="1317"/>
      <c r="CA72" s="1317"/>
      <c r="CB72" s="1317"/>
      <c r="CC72" s="1317"/>
      <c r="CD72" s="1317"/>
      <c r="CE72" s="1317"/>
      <c r="CF72" s="1317" t="s">
        <v>579</v>
      </c>
      <c r="CG72" s="1317"/>
      <c r="CH72" s="1317"/>
      <c r="CI72" s="1317"/>
      <c r="CJ72" s="1317"/>
      <c r="CK72" s="1317"/>
      <c r="CL72" s="1317"/>
      <c r="CM72" s="1317"/>
      <c r="CN72" s="1317" t="s">
        <v>580</v>
      </c>
      <c r="CO72" s="1317"/>
      <c r="CP72" s="1317"/>
      <c r="CQ72" s="1317"/>
      <c r="CR72" s="1317"/>
      <c r="CS72" s="1317"/>
      <c r="CT72" s="1317"/>
      <c r="CU72" s="1317"/>
      <c r="CV72" s="1317" t="s">
        <v>581</v>
      </c>
      <c r="CW72" s="1317"/>
      <c r="CX72" s="1317"/>
      <c r="CY72" s="1317"/>
      <c r="CZ72" s="1317"/>
      <c r="DA72" s="1317"/>
      <c r="DB72" s="1317"/>
      <c r="DC72" s="1317"/>
    </row>
    <row r="73" spans="2:107" ht="13" x14ac:dyDescent="0.2">
      <c r="B73" s="395"/>
      <c r="G73" s="1320"/>
      <c r="H73" s="1320"/>
      <c r="I73" s="1320"/>
      <c r="J73" s="1320"/>
      <c r="K73" s="1316"/>
      <c r="L73" s="1316"/>
      <c r="M73" s="1316"/>
      <c r="N73" s="1316"/>
      <c r="AM73" s="404"/>
      <c r="AN73" s="1315" t="s">
        <v>623</v>
      </c>
      <c r="AO73" s="1315"/>
      <c r="AP73" s="1315"/>
      <c r="AQ73" s="1315"/>
      <c r="AR73" s="1315"/>
      <c r="AS73" s="1315"/>
      <c r="AT73" s="1315"/>
      <c r="AU73" s="1315"/>
      <c r="AV73" s="1315"/>
      <c r="AW73" s="1315"/>
      <c r="AX73" s="1315"/>
      <c r="AY73" s="1315"/>
      <c r="AZ73" s="1315"/>
      <c r="BA73" s="1315"/>
      <c r="BB73" s="1315" t="s">
        <v>624</v>
      </c>
      <c r="BC73" s="1315"/>
      <c r="BD73" s="1315"/>
      <c r="BE73" s="1315"/>
      <c r="BF73" s="1315"/>
      <c r="BG73" s="1315"/>
      <c r="BH73" s="1315"/>
      <c r="BI73" s="1315"/>
      <c r="BJ73" s="1315"/>
      <c r="BK73" s="1315"/>
      <c r="BL73" s="1315"/>
      <c r="BM73" s="1315"/>
      <c r="BN73" s="1315"/>
      <c r="BO73" s="1315"/>
      <c r="BP73" s="1312">
        <v>56.6</v>
      </c>
      <c r="BQ73" s="1312"/>
      <c r="BR73" s="1312"/>
      <c r="BS73" s="1312"/>
      <c r="BT73" s="1312"/>
      <c r="BU73" s="1312"/>
      <c r="BV73" s="1312"/>
      <c r="BW73" s="1312"/>
      <c r="BX73" s="1312">
        <v>48.5</v>
      </c>
      <c r="BY73" s="1312"/>
      <c r="BZ73" s="1312"/>
      <c r="CA73" s="1312"/>
      <c r="CB73" s="1312"/>
      <c r="CC73" s="1312"/>
      <c r="CD73" s="1312"/>
      <c r="CE73" s="1312"/>
      <c r="CF73" s="1312">
        <v>40.4</v>
      </c>
      <c r="CG73" s="1312"/>
      <c r="CH73" s="1312"/>
      <c r="CI73" s="1312"/>
      <c r="CJ73" s="1312"/>
      <c r="CK73" s="1312"/>
      <c r="CL73" s="1312"/>
      <c r="CM73" s="1312"/>
      <c r="CN73" s="1312">
        <v>21.2</v>
      </c>
      <c r="CO73" s="1312"/>
      <c r="CP73" s="1312"/>
      <c r="CQ73" s="1312"/>
      <c r="CR73" s="1312"/>
      <c r="CS73" s="1312"/>
      <c r="CT73" s="1312"/>
      <c r="CU73" s="1312"/>
      <c r="CV73" s="1312">
        <v>18.600000000000001</v>
      </c>
      <c r="CW73" s="1312"/>
      <c r="CX73" s="1312"/>
      <c r="CY73" s="1312"/>
      <c r="CZ73" s="1312"/>
      <c r="DA73" s="1312"/>
      <c r="DB73" s="1312"/>
      <c r="DC73" s="1312"/>
    </row>
    <row r="74" spans="2:107" ht="13" x14ac:dyDescent="0.2">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628</v>
      </c>
      <c r="BC75" s="1315"/>
      <c r="BD75" s="1315"/>
      <c r="BE75" s="1315"/>
      <c r="BF75" s="1315"/>
      <c r="BG75" s="1315"/>
      <c r="BH75" s="1315"/>
      <c r="BI75" s="1315"/>
      <c r="BJ75" s="1315"/>
      <c r="BK75" s="1315"/>
      <c r="BL75" s="1315"/>
      <c r="BM75" s="1315"/>
      <c r="BN75" s="1315"/>
      <c r="BO75" s="1315"/>
      <c r="BP75" s="1312">
        <v>13.7</v>
      </c>
      <c r="BQ75" s="1312"/>
      <c r="BR75" s="1312"/>
      <c r="BS75" s="1312"/>
      <c r="BT75" s="1312"/>
      <c r="BU75" s="1312"/>
      <c r="BV75" s="1312"/>
      <c r="BW75" s="1312"/>
      <c r="BX75" s="1312">
        <v>12.5</v>
      </c>
      <c r="BY75" s="1312"/>
      <c r="BZ75" s="1312"/>
      <c r="CA75" s="1312"/>
      <c r="CB75" s="1312"/>
      <c r="CC75" s="1312"/>
      <c r="CD75" s="1312"/>
      <c r="CE75" s="1312"/>
      <c r="CF75" s="1312">
        <v>10.8</v>
      </c>
      <c r="CG75" s="1312"/>
      <c r="CH75" s="1312"/>
      <c r="CI75" s="1312"/>
      <c r="CJ75" s="1312"/>
      <c r="CK75" s="1312"/>
      <c r="CL75" s="1312"/>
      <c r="CM75" s="1312"/>
      <c r="CN75" s="1312">
        <v>9.6999999999999993</v>
      </c>
      <c r="CO75" s="1312"/>
      <c r="CP75" s="1312"/>
      <c r="CQ75" s="1312"/>
      <c r="CR75" s="1312"/>
      <c r="CS75" s="1312"/>
      <c r="CT75" s="1312"/>
      <c r="CU75" s="1312"/>
      <c r="CV75" s="1312">
        <v>8.8000000000000007</v>
      </c>
      <c r="CW75" s="1312"/>
      <c r="CX75" s="1312"/>
      <c r="CY75" s="1312"/>
      <c r="CZ75" s="1312"/>
      <c r="DA75" s="1312"/>
      <c r="DB75" s="1312"/>
      <c r="DC75" s="1312"/>
    </row>
    <row r="76" spans="2:107" ht="13" x14ac:dyDescent="0.2">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395"/>
      <c r="G77" s="1318"/>
      <c r="H77" s="1318"/>
      <c r="I77" s="1318"/>
      <c r="J77" s="1318"/>
      <c r="K77" s="1316"/>
      <c r="L77" s="1316"/>
      <c r="M77" s="1316"/>
      <c r="N77" s="1316"/>
      <c r="AN77" s="1317" t="s">
        <v>626</v>
      </c>
      <c r="AO77" s="1317"/>
      <c r="AP77" s="1317"/>
      <c r="AQ77" s="1317"/>
      <c r="AR77" s="1317"/>
      <c r="AS77" s="1317"/>
      <c r="AT77" s="1317"/>
      <c r="AU77" s="1317"/>
      <c r="AV77" s="1317"/>
      <c r="AW77" s="1317"/>
      <c r="AX77" s="1317"/>
      <c r="AY77" s="1317"/>
      <c r="AZ77" s="1317"/>
      <c r="BA77" s="1317"/>
      <c r="BB77" s="1315" t="s">
        <v>624</v>
      </c>
      <c r="BC77" s="1315"/>
      <c r="BD77" s="1315"/>
      <c r="BE77" s="1315"/>
      <c r="BF77" s="1315"/>
      <c r="BG77" s="1315"/>
      <c r="BH77" s="1315"/>
      <c r="BI77" s="1315"/>
      <c r="BJ77" s="1315"/>
      <c r="BK77" s="1315"/>
      <c r="BL77" s="1315"/>
      <c r="BM77" s="1315"/>
      <c r="BN77" s="1315"/>
      <c r="BO77" s="1315"/>
      <c r="BP77" s="1312">
        <v>58.9</v>
      </c>
      <c r="BQ77" s="1312"/>
      <c r="BR77" s="1312"/>
      <c r="BS77" s="1312"/>
      <c r="BT77" s="1312"/>
      <c r="BU77" s="1312"/>
      <c r="BV77" s="1312"/>
      <c r="BW77" s="1312"/>
      <c r="BX77" s="1312">
        <v>51.4</v>
      </c>
      <c r="BY77" s="1312"/>
      <c r="BZ77" s="1312"/>
      <c r="CA77" s="1312"/>
      <c r="CB77" s="1312"/>
      <c r="CC77" s="1312"/>
      <c r="CD77" s="1312"/>
      <c r="CE77" s="1312"/>
      <c r="CF77" s="1312">
        <v>46.8</v>
      </c>
      <c r="CG77" s="1312"/>
      <c r="CH77" s="1312"/>
      <c r="CI77" s="1312"/>
      <c r="CJ77" s="1312"/>
      <c r="CK77" s="1312"/>
      <c r="CL77" s="1312"/>
      <c r="CM77" s="1312"/>
      <c r="CN77" s="1312">
        <v>48.4</v>
      </c>
      <c r="CO77" s="1312"/>
      <c r="CP77" s="1312"/>
      <c r="CQ77" s="1312"/>
      <c r="CR77" s="1312"/>
      <c r="CS77" s="1312"/>
      <c r="CT77" s="1312"/>
      <c r="CU77" s="1312"/>
      <c r="CV77" s="1312">
        <v>43</v>
      </c>
      <c r="CW77" s="1312"/>
      <c r="CX77" s="1312"/>
      <c r="CY77" s="1312"/>
      <c r="CZ77" s="1312"/>
      <c r="DA77" s="1312"/>
      <c r="DB77" s="1312"/>
      <c r="DC77" s="1312"/>
    </row>
    <row r="78" spans="2:107" ht="13" x14ac:dyDescent="0.2">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628</v>
      </c>
      <c r="BC79" s="1315"/>
      <c r="BD79" s="1315"/>
      <c r="BE79" s="1315"/>
      <c r="BF79" s="1315"/>
      <c r="BG79" s="1315"/>
      <c r="BH79" s="1315"/>
      <c r="BI79" s="1315"/>
      <c r="BJ79" s="1315"/>
      <c r="BK79" s="1315"/>
      <c r="BL79" s="1315"/>
      <c r="BM79" s="1315"/>
      <c r="BN79" s="1315"/>
      <c r="BO79" s="1315"/>
      <c r="BP79" s="1312">
        <v>10.8</v>
      </c>
      <c r="BQ79" s="1312"/>
      <c r="BR79" s="1312"/>
      <c r="BS79" s="1312"/>
      <c r="BT79" s="1312"/>
      <c r="BU79" s="1312"/>
      <c r="BV79" s="1312"/>
      <c r="BW79" s="1312"/>
      <c r="BX79" s="1312">
        <v>10.199999999999999</v>
      </c>
      <c r="BY79" s="1312"/>
      <c r="BZ79" s="1312"/>
      <c r="CA79" s="1312"/>
      <c r="CB79" s="1312"/>
      <c r="CC79" s="1312"/>
      <c r="CD79" s="1312"/>
      <c r="CE79" s="1312"/>
      <c r="CF79" s="1312">
        <v>9.9</v>
      </c>
      <c r="CG79" s="1312"/>
      <c r="CH79" s="1312"/>
      <c r="CI79" s="1312"/>
      <c r="CJ79" s="1312"/>
      <c r="CK79" s="1312"/>
      <c r="CL79" s="1312"/>
      <c r="CM79" s="1312"/>
      <c r="CN79" s="1312">
        <v>9.9</v>
      </c>
      <c r="CO79" s="1312"/>
      <c r="CP79" s="1312"/>
      <c r="CQ79" s="1312"/>
      <c r="CR79" s="1312"/>
      <c r="CS79" s="1312"/>
      <c r="CT79" s="1312"/>
      <c r="CU79" s="1312"/>
      <c r="CV79" s="1312">
        <v>9.9</v>
      </c>
      <c r="CW79" s="1312"/>
      <c r="CX79" s="1312"/>
      <c r="CY79" s="1312"/>
      <c r="CZ79" s="1312"/>
      <c r="DA79" s="1312"/>
      <c r="DB79" s="1312"/>
      <c r="DC79" s="1312"/>
    </row>
    <row r="80" spans="2:107" ht="13" x14ac:dyDescent="0.2">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xh4G8DQV+EfyPVZOOjmskxS5DZU5qImkHeDTRt6JJ76v4rZAb9kmWsyuu2g6JYZI6GdM2+cjfVIrDSoWySHJqQ==" saltValue="CdItFmSbDCfBd5ON2+Dy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9C324-82BC-41E5-958A-9C57B5461329}">
  <sheetPr>
    <pageSetUpPr fitToPage="1"/>
  </sheetPr>
  <dimension ref="A1:DR125"/>
  <sheetViews>
    <sheetView showGridLines="0" tabSelected="1" topLeftCell="AN104"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524</v>
      </c>
    </row>
  </sheetData>
  <sheetProtection algorithmName="SHA-512" hashValue="Jm0yOOV7JrDvtwfrkep0fhU7DnbA99cktU4SAoo5h8vE+UPS8lSSMR3KIcKBslTMDnZxitadLVyt6lRckntDMQ==" saltValue="oFHYSuyKu0DeUAw1caxB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4F9A-0E2E-4ED9-8476-CECC5FDD00B0}">
  <sheetPr>
    <pageSetUpPr fitToPage="1"/>
  </sheetPr>
  <dimension ref="A1:DR125"/>
  <sheetViews>
    <sheetView showGridLines="0" topLeftCell="A10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524</v>
      </c>
    </row>
  </sheetData>
  <sheetProtection algorithmName="SHA-512" hashValue="6ZGUZUPB+qUW1mlaa2nqiui3qy2NjuHm4z2cVn8b+QeJtViq4LPjpimWFEFEAMDATZu1ilmPz6zH/G8L7i9vyw==" saltValue="7aEiTkcTDi8chmjkw1eU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575</v>
      </c>
      <c r="G2" s="157"/>
      <c r="H2" s="158"/>
    </row>
    <row r="3" spans="1:8" x14ac:dyDescent="0.2">
      <c r="A3" s="154" t="s">
        <v>568</v>
      </c>
      <c r="B3" s="159"/>
      <c r="C3" s="160"/>
      <c r="D3" s="161">
        <v>64286</v>
      </c>
      <c r="E3" s="162"/>
      <c r="F3" s="163">
        <v>93741</v>
      </c>
      <c r="G3" s="164"/>
      <c r="H3" s="165"/>
    </row>
    <row r="4" spans="1:8" x14ac:dyDescent="0.2">
      <c r="A4" s="166"/>
      <c r="B4" s="167"/>
      <c r="C4" s="168"/>
      <c r="D4" s="169">
        <v>45603</v>
      </c>
      <c r="E4" s="170"/>
      <c r="F4" s="171">
        <v>46285</v>
      </c>
      <c r="G4" s="172"/>
      <c r="H4" s="173"/>
    </row>
    <row r="5" spans="1:8" x14ac:dyDescent="0.2">
      <c r="A5" s="154" t="s">
        <v>570</v>
      </c>
      <c r="B5" s="159"/>
      <c r="C5" s="160"/>
      <c r="D5" s="161">
        <v>62285</v>
      </c>
      <c r="E5" s="162"/>
      <c r="F5" s="163">
        <v>107537</v>
      </c>
      <c r="G5" s="164"/>
      <c r="H5" s="165"/>
    </row>
    <row r="6" spans="1:8" x14ac:dyDescent="0.2">
      <c r="A6" s="166"/>
      <c r="B6" s="167"/>
      <c r="C6" s="168"/>
      <c r="D6" s="169">
        <v>32168</v>
      </c>
      <c r="E6" s="170"/>
      <c r="F6" s="171">
        <v>57923</v>
      </c>
      <c r="G6" s="172"/>
      <c r="H6" s="173"/>
    </row>
    <row r="7" spans="1:8" x14ac:dyDescent="0.2">
      <c r="A7" s="154" t="s">
        <v>571</v>
      </c>
      <c r="B7" s="159"/>
      <c r="C7" s="160"/>
      <c r="D7" s="161">
        <v>63775</v>
      </c>
      <c r="E7" s="162"/>
      <c r="F7" s="163">
        <v>113913</v>
      </c>
      <c r="G7" s="164"/>
      <c r="H7" s="165"/>
    </row>
    <row r="8" spans="1:8" x14ac:dyDescent="0.2">
      <c r="A8" s="166"/>
      <c r="B8" s="167"/>
      <c r="C8" s="168"/>
      <c r="D8" s="169">
        <v>48988</v>
      </c>
      <c r="E8" s="170"/>
      <c r="F8" s="171">
        <v>53160</v>
      </c>
      <c r="G8" s="172"/>
      <c r="H8" s="173"/>
    </row>
    <row r="9" spans="1:8" x14ac:dyDescent="0.2">
      <c r="A9" s="154" t="s">
        <v>572</v>
      </c>
      <c r="B9" s="159"/>
      <c r="C9" s="160"/>
      <c r="D9" s="161">
        <v>45916</v>
      </c>
      <c r="E9" s="162"/>
      <c r="F9" s="163">
        <v>115050</v>
      </c>
      <c r="G9" s="164"/>
      <c r="H9" s="165"/>
    </row>
    <row r="10" spans="1:8" x14ac:dyDescent="0.2">
      <c r="A10" s="166"/>
      <c r="B10" s="167"/>
      <c r="C10" s="168"/>
      <c r="D10" s="169">
        <v>32080</v>
      </c>
      <c r="E10" s="170"/>
      <c r="F10" s="171">
        <v>53792</v>
      </c>
      <c r="G10" s="172"/>
      <c r="H10" s="173"/>
    </row>
    <row r="11" spans="1:8" x14ac:dyDescent="0.2">
      <c r="A11" s="154" t="s">
        <v>573</v>
      </c>
      <c r="B11" s="159"/>
      <c r="C11" s="160"/>
      <c r="D11" s="161">
        <v>103626</v>
      </c>
      <c r="E11" s="162"/>
      <c r="F11" s="163">
        <v>118252</v>
      </c>
      <c r="G11" s="164"/>
      <c r="H11" s="165"/>
    </row>
    <row r="12" spans="1:8" x14ac:dyDescent="0.2">
      <c r="A12" s="166"/>
      <c r="B12" s="167"/>
      <c r="C12" s="174"/>
      <c r="D12" s="169">
        <v>79923</v>
      </c>
      <c r="E12" s="170"/>
      <c r="F12" s="171">
        <v>49994</v>
      </c>
      <c r="G12" s="172"/>
      <c r="H12" s="173"/>
    </row>
    <row r="13" spans="1:8" x14ac:dyDescent="0.2">
      <c r="A13" s="154"/>
      <c r="B13" s="159"/>
      <c r="C13" s="175"/>
      <c r="D13" s="176">
        <v>67978</v>
      </c>
      <c r="E13" s="177"/>
      <c r="F13" s="178">
        <v>109699</v>
      </c>
      <c r="G13" s="179"/>
      <c r="H13" s="165"/>
    </row>
    <row r="14" spans="1:8" x14ac:dyDescent="0.2">
      <c r="A14" s="166"/>
      <c r="B14" s="167"/>
      <c r="C14" s="168"/>
      <c r="D14" s="169">
        <v>47752</v>
      </c>
      <c r="E14" s="170"/>
      <c r="F14" s="171">
        <v>52231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6.69</v>
      </c>
      <c r="C19" s="180">
        <f>ROUND(VALUE(SUBSTITUTE(実質収支比率等に係る経年分析!G$48,"▲","-")),2)</f>
        <v>6.45</v>
      </c>
      <c r="D19" s="180">
        <f>ROUND(VALUE(SUBSTITUTE(実質収支比率等に係る経年分析!H$48,"▲","-")),2)</f>
        <v>7.27</v>
      </c>
      <c r="E19" s="180">
        <f>ROUND(VALUE(SUBSTITUTE(実質収支比率等に係る経年分析!I$48,"▲","-")),2)</f>
        <v>5.34</v>
      </c>
      <c r="F19" s="180">
        <f>ROUND(VALUE(SUBSTITUTE(実質収支比率等に係る経年分析!J$48,"▲","-")),2)</f>
        <v>7.16</v>
      </c>
    </row>
    <row r="20" spans="1:11" x14ac:dyDescent="0.2">
      <c r="A20" s="180" t="s">
        <v>55</v>
      </c>
      <c r="B20" s="180">
        <f>ROUND(VALUE(SUBSTITUTE(実質収支比率等に係る経年分析!F$47,"▲","-")),2)</f>
        <v>40.020000000000003</v>
      </c>
      <c r="C20" s="180">
        <f>ROUND(VALUE(SUBSTITUTE(実質収支比率等に係る経年分析!G$47,"▲","-")),2)</f>
        <v>44.25</v>
      </c>
      <c r="D20" s="180">
        <f>ROUND(VALUE(SUBSTITUTE(実質収支比率等に係る経年分析!H$47,"▲","-")),2)</f>
        <v>45.73</v>
      </c>
      <c r="E20" s="180">
        <f>ROUND(VALUE(SUBSTITUTE(実質収支比率等に係る経年分析!I$47,"▲","-")),2)</f>
        <v>47.06</v>
      </c>
      <c r="F20" s="180">
        <f>ROUND(VALUE(SUBSTITUTE(実質収支比率等に係る経年分析!J$47,"▲","-")),2)</f>
        <v>46.53</v>
      </c>
    </row>
    <row r="21" spans="1:11" x14ac:dyDescent="0.2">
      <c r="A21" s="180" t="s">
        <v>56</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0.56999999999999995</v>
      </c>
      <c r="E21" s="180">
        <f>IF(ISNUMBER(VALUE(SUBSTITUTE(実質収支比率等に係る経年分析!I$49,"▲","-"))),ROUND(VALUE(SUBSTITUTE(実質収支比率等に係る経年分析!I$49,"▲","-")),2),NA())</f>
        <v>-2.0699999999999998</v>
      </c>
      <c r="F21" s="180">
        <f>IF(ISNUMBER(VALUE(SUBSTITUTE(実質収支比率等に係る経年分析!J$49,"▲","-"))),ROUND(VALUE(SUBSTITUTE(実質収支比率等に係る経年分析!J$49,"▲","-")),2),NA())</f>
        <v>0.71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再生可能エネルギー事業特別会計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介護保険特別会計（介護保険事業）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2">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0.28000000000000003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7.14</v>
      </c>
    </row>
    <row r="36" spans="1:16" x14ac:dyDescent="0.2">
      <c r="A36" s="181" t="str">
        <f>IF(連結実質赤字比率に係る赤字・黒字の構成分析!C$34="",NA(),連結実質赤字比率に係る赤字・黒字の構成分析!C$34)</f>
        <v>上水道特別会計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1132</v>
      </c>
      <c r="E42" s="182"/>
      <c r="F42" s="182"/>
      <c r="G42" s="182">
        <f>'実質公債費比率（分子）の構造'!L$52</f>
        <v>1091</v>
      </c>
      <c r="H42" s="182"/>
      <c r="I42" s="182"/>
      <c r="J42" s="182">
        <f>'実質公債費比率（分子）の構造'!M$52</f>
        <v>1033</v>
      </c>
      <c r="K42" s="182"/>
      <c r="L42" s="182"/>
      <c r="M42" s="182">
        <f>'実質公債費比率（分子）の構造'!N$52</f>
        <v>918</v>
      </c>
      <c r="N42" s="182"/>
      <c r="O42" s="182"/>
      <c r="P42" s="182">
        <f>'実質公債費比率（分子）の構造'!O$52</f>
        <v>873</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20</v>
      </c>
      <c r="C44" s="182"/>
      <c r="D44" s="182"/>
      <c r="E44" s="182">
        <f>'実質公債費比率（分子）の構造'!L$50</f>
        <v>16</v>
      </c>
      <c r="F44" s="182"/>
      <c r="G44" s="182"/>
      <c r="H44" s="182">
        <f>'実質公債費比率（分子）の構造'!M$50</f>
        <v>16</v>
      </c>
      <c r="I44" s="182"/>
      <c r="J44" s="182"/>
      <c r="K44" s="182">
        <f>'実質公債費比率（分子）の構造'!N$50</f>
        <v>15</v>
      </c>
      <c r="L44" s="182"/>
      <c r="M44" s="182"/>
      <c r="N44" s="182">
        <f>'実質公債費比率（分子）の構造'!O$50</f>
        <v>16</v>
      </c>
      <c r="O44" s="182"/>
      <c r="P44" s="182"/>
    </row>
    <row r="45" spans="1:16" x14ac:dyDescent="0.2">
      <c r="A45" s="182" t="s">
        <v>66</v>
      </c>
      <c r="B45" s="182">
        <f>'実質公債費比率（分子）の構造'!K$49</f>
        <v>19</v>
      </c>
      <c r="C45" s="182"/>
      <c r="D45" s="182"/>
      <c r="E45" s="182">
        <f>'実質公債費比率（分子）の構造'!L$49</f>
        <v>18</v>
      </c>
      <c r="F45" s="182"/>
      <c r="G45" s="182"/>
      <c r="H45" s="182">
        <f>'実質公債費比率（分子）の構造'!M$49</f>
        <v>4</v>
      </c>
      <c r="I45" s="182"/>
      <c r="J45" s="182"/>
      <c r="K45" s="182">
        <f>'実質公債費比率（分子）の構造'!N$49</f>
        <v>13</v>
      </c>
      <c r="L45" s="182"/>
      <c r="M45" s="182"/>
      <c r="N45" s="182">
        <f>'実質公債費比率（分子）の構造'!O$49</f>
        <v>13</v>
      </c>
      <c r="O45" s="182"/>
      <c r="P45" s="182"/>
    </row>
    <row r="46" spans="1:16" x14ac:dyDescent="0.2">
      <c r="A46" s="182" t="s">
        <v>67</v>
      </c>
      <c r="B46" s="182">
        <f>'実質公債費比率（分子）の構造'!K$48</f>
        <v>352</v>
      </c>
      <c r="C46" s="182"/>
      <c r="D46" s="182"/>
      <c r="E46" s="182">
        <f>'実質公債費比率（分子）の構造'!L$48</f>
        <v>313</v>
      </c>
      <c r="F46" s="182"/>
      <c r="G46" s="182"/>
      <c r="H46" s="182">
        <f>'実質公債費比率（分子）の構造'!M$48</f>
        <v>282</v>
      </c>
      <c r="I46" s="182"/>
      <c r="J46" s="182"/>
      <c r="K46" s="182">
        <f>'実質公債費比率（分子）の構造'!N$48</f>
        <v>253</v>
      </c>
      <c r="L46" s="182"/>
      <c r="M46" s="182"/>
      <c r="N46" s="182">
        <f>'実質公債費比率（分子）の構造'!O$48</f>
        <v>233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1338</v>
      </c>
      <c r="C49" s="182"/>
      <c r="D49" s="182"/>
      <c r="E49" s="182">
        <f>'実質公債費比率（分子）の構造'!L$45</f>
        <v>1260</v>
      </c>
      <c r="F49" s="182"/>
      <c r="G49" s="182"/>
      <c r="H49" s="182">
        <f>'実質公債費比率（分子）の構造'!M$45</f>
        <v>1176</v>
      </c>
      <c r="I49" s="182"/>
      <c r="J49" s="182"/>
      <c r="K49" s="182">
        <f>'実質公債費比率（分子）の構造'!N$45</f>
        <v>1023</v>
      </c>
      <c r="L49" s="182"/>
      <c r="M49" s="182"/>
      <c r="N49" s="182">
        <f>'実質公債費比率（分子）の構造'!O$45</f>
        <v>982</v>
      </c>
      <c r="O49" s="182"/>
      <c r="P49" s="182"/>
    </row>
    <row r="50" spans="1:16" x14ac:dyDescent="0.2">
      <c r="A50" s="182" t="s">
        <v>71</v>
      </c>
      <c r="B50" s="182" t="e">
        <f>NA()</f>
        <v>#N/A</v>
      </c>
      <c r="C50" s="182">
        <f>IF(ISNUMBER('実質公債費比率（分子）の構造'!K$53),'実質公債費比率（分子）の構造'!K$53,NA())</f>
        <v>597</v>
      </c>
      <c r="D50" s="182" t="e">
        <f>NA()</f>
        <v>#N/A</v>
      </c>
      <c r="E50" s="182" t="e">
        <f>NA()</f>
        <v>#N/A</v>
      </c>
      <c r="F50" s="182">
        <f>IF(ISNUMBER('実質公債費比率（分子）の構造'!L$53),'実質公債費比率（分子）の構造'!L$53,NA())</f>
        <v>516</v>
      </c>
      <c r="G50" s="182" t="e">
        <f>NA()</f>
        <v>#N/A</v>
      </c>
      <c r="H50" s="182" t="e">
        <f>NA()</f>
        <v>#N/A</v>
      </c>
      <c r="I50" s="182">
        <f>IF(ISNUMBER('実質公債費比率（分子）の構造'!M$53),'実質公債費比率（分子）の構造'!M$53,NA())</f>
        <v>445</v>
      </c>
      <c r="J50" s="182" t="e">
        <f>NA()</f>
        <v>#N/A</v>
      </c>
      <c r="K50" s="182" t="e">
        <f>NA()</f>
        <v>#N/A</v>
      </c>
      <c r="L50" s="182">
        <f>IF(ISNUMBER('実質公債費比率（分子）の構造'!N$53),'実質公債費比率（分子）の構造'!N$53,NA())</f>
        <v>386</v>
      </c>
      <c r="M50" s="182" t="e">
        <f>NA()</f>
        <v>#N/A</v>
      </c>
      <c r="N50" s="182" t="e">
        <f>NA()</f>
        <v>#N/A</v>
      </c>
      <c r="O50" s="182">
        <f>IF(ISNUMBER('実質公債費比率（分子）の構造'!O$53),'実質公債費比率（分子）の構造'!O$53,NA())</f>
        <v>371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8189</v>
      </c>
      <c r="E56" s="181"/>
      <c r="F56" s="181"/>
      <c r="G56" s="181">
        <f>'将来負担比率（分子）の構造'!J$52</f>
        <v>7820</v>
      </c>
      <c r="H56" s="181"/>
      <c r="I56" s="181"/>
      <c r="J56" s="181">
        <f>'将来負担比率（分子）の構造'!K$52</f>
        <v>7584</v>
      </c>
      <c r="K56" s="181"/>
      <c r="L56" s="181"/>
      <c r="M56" s="181">
        <f>'将来負担比率（分子）の構造'!L$52</f>
        <v>7363</v>
      </c>
      <c r="N56" s="181"/>
      <c r="O56" s="181"/>
      <c r="P56" s="181">
        <f>'将来負担比率（分子）の構造'!M$52</f>
        <v>7239</v>
      </c>
    </row>
    <row r="57" spans="1:16" x14ac:dyDescent="0.2">
      <c r="A57" s="181" t="s">
        <v>42</v>
      </c>
      <c r="B57" s="181"/>
      <c r="C57" s="181"/>
      <c r="D57" s="181">
        <f>'将来負担比率（分子）の構造'!I$51</f>
        <v>1085</v>
      </c>
      <c r="E57" s="181"/>
      <c r="F57" s="181"/>
      <c r="G57" s="181">
        <f>'将来負担比率（分子）の構造'!J$51</f>
        <v>1067</v>
      </c>
      <c r="H57" s="181"/>
      <c r="I57" s="181"/>
      <c r="J57" s="181">
        <f>'将来負担比率（分子）の構造'!K$51</f>
        <v>402</v>
      </c>
      <c r="K57" s="181"/>
      <c r="L57" s="181"/>
      <c r="M57" s="181">
        <f>'将来負担比率（分子）の構造'!L$51</f>
        <v>854</v>
      </c>
      <c r="N57" s="181"/>
      <c r="O57" s="181"/>
      <c r="P57" s="181">
        <f>'将来負担比率（分子）の構造'!M$51</f>
        <v>796</v>
      </c>
    </row>
    <row r="58" spans="1:16" x14ac:dyDescent="0.2">
      <c r="A58" s="181" t="s">
        <v>41</v>
      </c>
      <c r="B58" s="181"/>
      <c r="C58" s="181"/>
      <c r="D58" s="181">
        <f>'将来負担比率（分子）の構造'!I$50</f>
        <v>3194</v>
      </c>
      <c r="E58" s="181"/>
      <c r="F58" s="181"/>
      <c r="G58" s="181">
        <f>'将来負担比率（分子）の構造'!J$50</f>
        <v>3485</v>
      </c>
      <c r="H58" s="181"/>
      <c r="I58" s="181"/>
      <c r="J58" s="181">
        <f>'将来負担比率（分子）の構造'!K$50</f>
        <v>3629</v>
      </c>
      <c r="K58" s="181"/>
      <c r="L58" s="181"/>
      <c r="M58" s="181">
        <f>'将来負担比率（分子）の構造'!L$50</f>
        <v>3683</v>
      </c>
      <c r="N58" s="181"/>
      <c r="O58" s="181"/>
      <c r="P58" s="181">
        <f>'将来負担比率（分子）の構造'!M$50</f>
        <v>3929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1195</v>
      </c>
      <c r="C62" s="181"/>
      <c r="D62" s="181"/>
      <c r="E62" s="181">
        <f>'将来負担比率（分子）の構造'!J$45</f>
        <v>1530</v>
      </c>
      <c r="F62" s="181"/>
      <c r="G62" s="181"/>
      <c r="H62" s="181">
        <f>'将来負担比率（分子）の構造'!K$45</f>
        <v>1159</v>
      </c>
      <c r="I62" s="181"/>
      <c r="J62" s="181"/>
      <c r="K62" s="181">
        <f>'将来負担比率（分子）の構造'!L$45</f>
        <v>1102</v>
      </c>
      <c r="L62" s="181"/>
      <c r="M62" s="181"/>
      <c r="N62" s="181">
        <f>'将来負担比率（分子）の構造'!M$45</f>
        <v>1108</v>
      </c>
      <c r="O62" s="181"/>
      <c r="P62" s="181"/>
    </row>
    <row r="63" spans="1:16" x14ac:dyDescent="0.2">
      <c r="A63" s="181" t="s">
        <v>34</v>
      </c>
      <c r="B63" s="181">
        <f>'将来負担比率（分子）の構造'!I$44</f>
        <v>231</v>
      </c>
      <c r="C63" s="181"/>
      <c r="D63" s="181"/>
      <c r="E63" s="181">
        <f>'将来負担比率（分子）の構造'!J$44</f>
        <v>216</v>
      </c>
      <c r="F63" s="181"/>
      <c r="G63" s="181"/>
      <c r="H63" s="181">
        <f>'将来負担比率（分子）の構造'!K$44</f>
        <v>201</v>
      </c>
      <c r="I63" s="181"/>
      <c r="J63" s="181"/>
      <c r="K63" s="181">
        <f>'将来負担比率（分子）の構造'!L$44</f>
        <v>190</v>
      </c>
      <c r="L63" s="181"/>
      <c r="M63" s="181"/>
      <c r="N63" s="181">
        <f>'将来負担比率（分子）の構造'!M$44</f>
        <v>204</v>
      </c>
      <c r="O63" s="181"/>
      <c r="P63" s="181"/>
    </row>
    <row r="64" spans="1:16" x14ac:dyDescent="0.2">
      <c r="A64" s="181" t="s">
        <v>33</v>
      </c>
      <c r="B64" s="181">
        <f>'将来負担比率（分子）の構造'!I$43</f>
        <v>2950</v>
      </c>
      <c r="C64" s="181"/>
      <c r="D64" s="181"/>
      <c r="E64" s="181">
        <f>'将来負担比率（分子）の構造'!J$43</f>
        <v>2694</v>
      </c>
      <c r="F64" s="181"/>
      <c r="G64" s="181"/>
      <c r="H64" s="181">
        <f>'将来負担比率（分子）の構造'!K$43</f>
        <v>2277</v>
      </c>
      <c r="I64" s="181"/>
      <c r="J64" s="181"/>
      <c r="K64" s="181">
        <f>'将来負担比率（分子）の構造'!L$43</f>
        <v>2208</v>
      </c>
      <c r="L64" s="181"/>
      <c r="M64" s="181"/>
      <c r="N64" s="181">
        <f>'将来負担比率（分子）の構造'!M$43</f>
        <v>1889</v>
      </c>
      <c r="O64" s="181"/>
      <c r="P64" s="181"/>
    </row>
    <row r="65" spans="1:16" x14ac:dyDescent="0.2">
      <c r="A65" s="181" t="s">
        <v>32</v>
      </c>
      <c r="B65" s="181">
        <f>'将来負担比率（分子）の構造'!I$42</f>
        <v>284</v>
      </c>
      <c r="C65" s="181"/>
      <c r="D65" s="181"/>
      <c r="E65" s="181">
        <f>'将来負担比率（分子）の構造'!J$42</f>
        <v>249</v>
      </c>
      <c r="F65" s="181"/>
      <c r="G65" s="181"/>
      <c r="H65" s="181">
        <f>'将来負担比率（分子）の構造'!K$42</f>
        <v>216</v>
      </c>
      <c r="I65" s="181"/>
      <c r="J65" s="181"/>
      <c r="K65" s="181">
        <f>'将来負担比率（分子）の構造'!L$42</f>
        <v>187</v>
      </c>
      <c r="L65" s="181"/>
      <c r="M65" s="181"/>
      <c r="N65" s="181">
        <f>'将来負担比率（分子）の構造'!M$42</f>
        <v>450</v>
      </c>
      <c r="O65" s="181"/>
      <c r="P65" s="181"/>
    </row>
    <row r="66" spans="1:16" x14ac:dyDescent="0.2">
      <c r="A66" s="181" t="s">
        <v>31</v>
      </c>
      <c r="B66" s="181">
        <f>'将来負担比率（分子）の構造'!I$41</f>
        <v>10590</v>
      </c>
      <c r="C66" s="181"/>
      <c r="D66" s="181"/>
      <c r="E66" s="181">
        <f>'将来負担比率（分子）の構造'!J$41</f>
        <v>9990</v>
      </c>
      <c r="F66" s="181"/>
      <c r="G66" s="181"/>
      <c r="H66" s="181">
        <f>'将来負担比率（分子）の構造'!K$41</f>
        <v>9631</v>
      </c>
      <c r="I66" s="181"/>
      <c r="J66" s="181"/>
      <c r="K66" s="181">
        <f>'将来負担比率（分子）の構造'!L$41</f>
        <v>9186</v>
      </c>
      <c r="L66" s="181"/>
      <c r="M66" s="181"/>
      <c r="N66" s="181">
        <f>'将来負担比率（分子）の構造'!M$41</f>
        <v>9161</v>
      </c>
      <c r="O66" s="181"/>
      <c r="P66" s="181"/>
    </row>
    <row r="67" spans="1:16" x14ac:dyDescent="0.2">
      <c r="A67" s="181" t="s">
        <v>75</v>
      </c>
      <c r="B67" s="181" t="e">
        <f>NA()</f>
        <v>#N/A</v>
      </c>
      <c r="C67" s="181">
        <f>IF(ISNUMBER('将来負担比率（分子）の構造'!I$53), IF('将来負担比率（分子）の構造'!I$53 &lt; 0, 0, '将来負担比率（分子）の構造'!I$53), NA())</f>
        <v>2780</v>
      </c>
      <c r="D67" s="181" t="e">
        <f>NA()</f>
        <v>#N/A</v>
      </c>
      <c r="E67" s="181" t="e">
        <f>NA()</f>
        <v>#N/A</v>
      </c>
      <c r="F67" s="181">
        <f>IF(ISNUMBER('将来負担比率（分子）の構造'!J$53), IF('将来負担比率（分子）の構造'!J$53 &lt; 0, 0, '将来負担比率（分子）の構造'!J$53), NA())</f>
        <v>2307</v>
      </c>
      <c r="G67" s="181" t="e">
        <f>NA()</f>
        <v>#N/A</v>
      </c>
      <c r="H67" s="181" t="e">
        <f>NA()</f>
        <v>#N/A</v>
      </c>
      <c r="I67" s="181">
        <f>IF(ISNUMBER('将来負担比率（分子）の構造'!K$53), IF('将来負担比率（分子）の構造'!K$53 &lt; 0, 0, '将来負担比率（分子）の構造'!K$53), NA())</f>
        <v>1869</v>
      </c>
      <c r="J67" s="181" t="e">
        <f>NA()</f>
        <v>#N/A</v>
      </c>
      <c r="K67" s="181" t="e">
        <f>NA()</f>
        <v>#N/A</v>
      </c>
      <c r="L67" s="181">
        <f>IF(ISNUMBER('将来負担比率（分子）の構造'!L$53), IF('将来負担比率（分子）の構造'!L$53 &lt; 0, 0, '将来負担比率（分子）の構造'!L$53), NA())</f>
        <v>974</v>
      </c>
      <c r="M67" s="181" t="e">
        <f>NA()</f>
        <v>#N/A</v>
      </c>
      <c r="N67" s="181" t="e">
        <f>NA()</f>
        <v>#N/A</v>
      </c>
      <c r="O67" s="181">
        <f>IF(ISNUMBER('将来負担比率（分子）の構造'!M$53), IF('将来負担比率（分子）の構造'!M$53 &lt; 0, 0, '将来負担比率（分子）の構造'!M$53), NA())</f>
        <v>847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2546</v>
      </c>
      <c r="C72" s="185">
        <f>基金残高に係る経年分析!G55</f>
        <v>2549</v>
      </c>
      <c r="D72" s="185">
        <f>基金残高に係る経年分析!H55</f>
        <v>2492</v>
      </c>
    </row>
    <row r="73" spans="1:16" x14ac:dyDescent="0.2">
      <c r="A73" s="184" t="s">
        <v>78</v>
      </c>
      <c r="B73" s="185">
        <f>基金残高に係る経年分析!F56</f>
        <v>3</v>
      </c>
      <c r="C73" s="185">
        <f>基金残高に係る経年分析!G56</f>
        <v>3</v>
      </c>
      <c r="D73" s="185">
        <f>基金残高に係る経年分析!H56</f>
        <v>3</v>
      </c>
    </row>
    <row r="74" spans="1:16" x14ac:dyDescent="0.2">
      <c r="A74" s="184" t="s">
        <v>79</v>
      </c>
      <c r="B74" s="185">
        <f>基金残高に係る経年分析!F57</f>
        <v>1085</v>
      </c>
      <c r="C74" s="185">
        <f>基金残高に係る経年分析!G57</f>
        <v>1123</v>
      </c>
      <c r="D74" s="185">
        <f>基金残高に係る経年分析!H57</f>
        <v>1352</v>
      </c>
    </row>
  </sheetData>
  <sheetProtection algorithmName="SHA-512" hashValue="dmeOmrXE/RneRnAZ0jW3KayoQHSIrbOnb/ge5vqAL5wRE+yxRaPQ9AkpEq/g5mSICLjidVvfyHvSfHWkLUsSLw==" saltValue="Baviv8mjb3R72nwF9lt6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229</v>
      </c>
      <c r="C5" s="745"/>
      <c r="D5" s="745"/>
      <c r="E5" s="745"/>
      <c r="F5" s="745"/>
      <c r="G5" s="745"/>
      <c r="H5" s="745"/>
      <c r="I5" s="745"/>
      <c r="J5" s="745"/>
      <c r="K5" s="745"/>
      <c r="L5" s="745"/>
      <c r="M5" s="745"/>
      <c r="N5" s="745"/>
      <c r="O5" s="745"/>
      <c r="P5" s="745"/>
      <c r="Q5" s="746"/>
      <c r="R5" s="733">
        <v>1282964</v>
      </c>
      <c r="S5" s="734"/>
      <c r="T5" s="734"/>
      <c r="U5" s="734"/>
      <c r="V5" s="734"/>
      <c r="W5" s="734"/>
      <c r="X5" s="734"/>
      <c r="Y5" s="777"/>
      <c r="Z5" s="795">
        <v>11.7</v>
      </c>
      <c r="AA5" s="795"/>
      <c r="AB5" s="795"/>
      <c r="AC5" s="795"/>
      <c r="AD5" s="796">
        <v>1282961</v>
      </c>
      <c r="AE5" s="796"/>
      <c r="AF5" s="796"/>
      <c r="AG5" s="796"/>
      <c r="AH5" s="796"/>
      <c r="AI5" s="796"/>
      <c r="AJ5" s="796"/>
      <c r="AK5" s="796"/>
      <c r="AL5" s="778">
        <v>24.4</v>
      </c>
      <c r="AM5" s="749"/>
      <c r="AN5" s="749"/>
      <c r="AO5" s="779"/>
      <c r="AP5" s="744" t="s">
        <v>230</v>
      </c>
      <c r="AQ5" s="745"/>
      <c r="AR5" s="745"/>
      <c r="AS5" s="745"/>
      <c r="AT5" s="745"/>
      <c r="AU5" s="745"/>
      <c r="AV5" s="745"/>
      <c r="AW5" s="745"/>
      <c r="AX5" s="745"/>
      <c r="AY5" s="745"/>
      <c r="AZ5" s="745"/>
      <c r="BA5" s="745"/>
      <c r="BB5" s="745"/>
      <c r="BC5" s="745"/>
      <c r="BD5" s="745"/>
      <c r="BE5" s="745"/>
      <c r="BF5" s="746"/>
      <c r="BG5" s="678">
        <v>1282918</v>
      </c>
      <c r="BH5" s="679"/>
      <c r="BI5" s="679"/>
      <c r="BJ5" s="679"/>
      <c r="BK5" s="679"/>
      <c r="BL5" s="679"/>
      <c r="BM5" s="679"/>
      <c r="BN5" s="680"/>
      <c r="BO5" s="715">
        <v>100</v>
      </c>
      <c r="BP5" s="715"/>
      <c r="BQ5" s="715"/>
      <c r="BR5" s="715"/>
      <c r="BS5" s="716">
        <v>7869</v>
      </c>
      <c r="BT5" s="716"/>
      <c r="BU5" s="716"/>
      <c r="BV5" s="716"/>
      <c r="BW5" s="716"/>
      <c r="BX5" s="716"/>
      <c r="BY5" s="716"/>
      <c r="BZ5" s="716"/>
      <c r="CA5" s="716"/>
      <c r="CB5" s="766"/>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2">
      <c r="B6" s="675" t="s">
        <v>234</v>
      </c>
      <c r="C6" s="676"/>
      <c r="D6" s="676"/>
      <c r="E6" s="676"/>
      <c r="F6" s="676"/>
      <c r="G6" s="676"/>
      <c r="H6" s="676"/>
      <c r="I6" s="676"/>
      <c r="J6" s="676"/>
      <c r="K6" s="676"/>
      <c r="L6" s="676"/>
      <c r="M6" s="676"/>
      <c r="N6" s="676"/>
      <c r="O6" s="676"/>
      <c r="P6" s="676"/>
      <c r="Q6" s="677"/>
      <c r="R6" s="678">
        <v>166482</v>
      </c>
      <c r="S6" s="679"/>
      <c r="T6" s="679"/>
      <c r="U6" s="679"/>
      <c r="V6" s="679"/>
      <c r="W6" s="679"/>
      <c r="X6" s="679"/>
      <c r="Y6" s="680"/>
      <c r="Z6" s="715">
        <v>1.5</v>
      </c>
      <c r="AA6" s="715"/>
      <c r="AB6" s="715"/>
      <c r="AC6" s="715"/>
      <c r="AD6" s="716">
        <v>166482</v>
      </c>
      <c r="AE6" s="716"/>
      <c r="AF6" s="716"/>
      <c r="AG6" s="716"/>
      <c r="AH6" s="716"/>
      <c r="AI6" s="716"/>
      <c r="AJ6" s="716"/>
      <c r="AK6" s="716"/>
      <c r="AL6" s="681">
        <v>3.2</v>
      </c>
      <c r="AM6" s="682"/>
      <c r="AN6" s="682"/>
      <c r="AO6" s="717"/>
      <c r="AP6" s="675" t="s">
        <v>235</v>
      </c>
      <c r="AQ6" s="676"/>
      <c r="AR6" s="676"/>
      <c r="AS6" s="676"/>
      <c r="AT6" s="676"/>
      <c r="AU6" s="676"/>
      <c r="AV6" s="676"/>
      <c r="AW6" s="676"/>
      <c r="AX6" s="676"/>
      <c r="AY6" s="676"/>
      <c r="AZ6" s="676"/>
      <c r="BA6" s="676"/>
      <c r="BB6" s="676"/>
      <c r="BC6" s="676"/>
      <c r="BD6" s="676"/>
      <c r="BE6" s="676"/>
      <c r="BF6" s="677"/>
      <c r="BG6" s="678">
        <v>1282918</v>
      </c>
      <c r="BH6" s="679"/>
      <c r="BI6" s="679"/>
      <c r="BJ6" s="679"/>
      <c r="BK6" s="679"/>
      <c r="BL6" s="679"/>
      <c r="BM6" s="679"/>
      <c r="BN6" s="680"/>
      <c r="BO6" s="715">
        <v>100</v>
      </c>
      <c r="BP6" s="715"/>
      <c r="BQ6" s="715"/>
      <c r="BR6" s="715"/>
      <c r="BS6" s="716">
        <v>7869</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84875</v>
      </c>
      <c r="CS6" s="679"/>
      <c r="CT6" s="679"/>
      <c r="CU6" s="679"/>
      <c r="CV6" s="679"/>
      <c r="CW6" s="679"/>
      <c r="CX6" s="679"/>
      <c r="CY6" s="680"/>
      <c r="CZ6" s="778">
        <v>0.8</v>
      </c>
      <c r="DA6" s="749"/>
      <c r="DB6" s="749"/>
      <c r="DC6" s="781"/>
      <c r="DD6" s="684" t="s">
        <v>176</v>
      </c>
      <c r="DE6" s="679"/>
      <c r="DF6" s="679"/>
      <c r="DG6" s="679"/>
      <c r="DH6" s="679"/>
      <c r="DI6" s="679"/>
      <c r="DJ6" s="679"/>
      <c r="DK6" s="679"/>
      <c r="DL6" s="679"/>
      <c r="DM6" s="679"/>
      <c r="DN6" s="679"/>
      <c r="DO6" s="679"/>
      <c r="DP6" s="680"/>
      <c r="DQ6" s="684">
        <v>84875</v>
      </c>
      <c r="DR6" s="679"/>
      <c r="DS6" s="679"/>
      <c r="DT6" s="679"/>
      <c r="DU6" s="679"/>
      <c r="DV6" s="679"/>
      <c r="DW6" s="679"/>
      <c r="DX6" s="679"/>
      <c r="DY6" s="679"/>
      <c r="DZ6" s="679"/>
      <c r="EA6" s="679"/>
      <c r="EB6" s="679"/>
      <c r="EC6" s="722"/>
    </row>
    <row r="7" spans="2:143" ht="11.25" customHeight="1" x14ac:dyDescent="0.2">
      <c r="B7" s="675" t="s">
        <v>237</v>
      </c>
      <c r="C7" s="676"/>
      <c r="D7" s="676"/>
      <c r="E7" s="676"/>
      <c r="F7" s="676"/>
      <c r="G7" s="676"/>
      <c r="H7" s="676"/>
      <c r="I7" s="676"/>
      <c r="J7" s="676"/>
      <c r="K7" s="676"/>
      <c r="L7" s="676"/>
      <c r="M7" s="676"/>
      <c r="N7" s="676"/>
      <c r="O7" s="676"/>
      <c r="P7" s="676"/>
      <c r="Q7" s="677"/>
      <c r="R7" s="678">
        <v>1113</v>
      </c>
      <c r="S7" s="679"/>
      <c r="T7" s="679"/>
      <c r="U7" s="679"/>
      <c r="V7" s="679"/>
      <c r="W7" s="679"/>
      <c r="X7" s="679"/>
      <c r="Y7" s="680"/>
      <c r="Z7" s="715">
        <v>0</v>
      </c>
      <c r="AA7" s="715"/>
      <c r="AB7" s="715"/>
      <c r="AC7" s="715"/>
      <c r="AD7" s="716">
        <v>1113</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440826</v>
      </c>
      <c r="BH7" s="679"/>
      <c r="BI7" s="679"/>
      <c r="BJ7" s="679"/>
      <c r="BK7" s="679"/>
      <c r="BL7" s="679"/>
      <c r="BM7" s="679"/>
      <c r="BN7" s="680"/>
      <c r="BO7" s="715">
        <v>34.4</v>
      </c>
      <c r="BP7" s="715"/>
      <c r="BQ7" s="715"/>
      <c r="BR7" s="715"/>
      <c r="BS7" s="716">
        <v>7869</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2665785</v>
      </c>
      <c r="CS7" s="679"/>
      <c r="CT7" s="679"/>
      <c r="CU7" s="679"/>
      <c r="CV7" s="679"/>
      <c r="CW7" s="679"/>
      <c r="CX7" s="679"/>
      <c r="CY7" s="680"/>
      <c r="CZ7" s="715">
        <v>25.5</v>
      </c>
      <c r="DA7" s="715"/>
      <c r="DB7" s="715"/>
      <c r="DC7" s="715"/>
      <c r="DD7" s="684">
        <v>201207</v>
      </c>
      <c r="DE7" s="679"/>
      <c r="DF7" s="679"/>
      <c r="DG7" s="679"/>
      <c r="DH7" s="679"/>
      <c r="DI7" s="679"/>
      <c r="DJ7" s="679"/>
      <c r="DK7" s="679"/>
      <c r="DL7" s="679"/>
      <c r="DM7" s="679"/>
      <c r="DN7" s="679"/>
      <c r="DO7" s="679"/>
      <c r="DP7" s="680"/>
      <c r="DQ7" s="684">
        <v>1431566</v>
      </c>
      <c r="DR7" s="679"/>
      <c r="DS7" s="679"/>
      <c r="DT7" s="679"/>
      <c r="DU7" s="679"/>
      <c r="DV7" s="679"/>
      <c r="DW7" s="679"/>
      <c r="DX7" s="679"/>
      <c r="DY7" s="679"/>
      <c r="DZ7" s="679"/>
      <c r="EA7" s="679"/>
      <c r="EB7" s="679"/>
      <c r="EC7" s="722"/>
    </row>
    <row r="8" spans="2:143" ht="11.25" customHeight="1" x14ac:dyDescent="0.2">
      <c r="B8" s="675" t="s">
        <v>240</v>
      </c>
      <c r="C8" s="676"/>
      <c r="D8" s="676"/>
      <c r="E8" s="676"/>
      <c r="F8" s="676"/>
      <c r="G8" s="676"/>
      <c r="H8" s="676"/>
      <c r="I8" s="676"/>
      <c r="J8" s="676"/>
      <c r="K8" s="676"/>
      <c r="L8" s="676"/>
      <c r="M8" s="676"/>
      <c r="N8" s="676"/>
      <c r="O8" s="676"/>
      <c r="P8" s="676"/>
      <c r="Q8" s="677"/>
      <c r="R8" s="678">
        <v>4585</v>
      </c>
      <c r="S8" s="679"/>
      <c r="T8" s="679"/>
      <c r="U8" s="679"/>
      <c r="V8" s="679"/>
      <c r="W8" s="679"/>
      <c r="X8" s="679"/>
      <c r="Y8" s="680"/>
      <c r="Z8" s="715">
        <v>0</v>
      </c>
      <c r="AA8" s="715"/>
      <c r="AB8" s="715"/>
      <c r="AC8" s="715"/>
      <c r="AD8" s="716">
        <v>4585</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17518</v>
      </c>
      <c r="BH8" s="679"/>
      <c r="BI8" s="679"/>
      <c r="BJ8" s="679"/>
      <c r="BK8" s="679"/>
      <c r="BL8" s="679"/>
      <c r="BM8" s="679"/>
      <c r="BN8" s="680"/>
      <c r="BO8" s="715">
        <v>1.4</v>
      </c>
      <c r="BP8" s="715"/>
      <c r="BQ8" s="715"/>
      <c r="BR8" s="715"/>
      <c r="BS8" s="684" t="s">
        <v>242</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2167868</v>
      </c>
      <c r="CS8" s="679"/>
      <c r="CT8" s="679"/>
      <c r="CU8" s="679"/>
      <c r="CV8" s="679"/>
      <c r="CW8" s="679"/>
      <c r="CX8" s="679"/>
      <c r="CY8" s="680"/>
      <c r="CZ8" s="715">
        <v>20.8</v>
      </c>
      <c r="DA8" s="715"/>
      <c r="DB8" s="715"/>
      <c r="DC8" s="715"/>
      <c r="DD8" s="684">
        <v>50560</v>
      </c>
      <c r="DE8" s="679"/>
      <c r="DF8" s="679"/>
      <c r="DG8" s="679"/>
      <c r="DH8" s="679"/>
      <c r="DI8" s="679"/>
      <c r="DJ8" s="679"/>
      <c r="DK8" s="679"/>
      <c r="DL8" s="679"/>
      <c r="DM8" s="679"/>
      <c r="DN8" s="679"/>
      <c r="DO8" s="679"/>
      <c r="DP8" s="680"/>
      <c r="DQ8" s="684">
        <v>1399000</v>
      </c>
      <c r="DR8" s="679"/>
      <c r="DS8" s="679"/>
      <c r="DT8" s="679"/>
      <c r="DU8" s="679"/>
      <c r="DV8" s="679"/>
      <c r="DW8" s="679"/>
      <c r="DX8" s="679"/>
      <c r="DY8" s="679"/>
      <c r="DZ8" s="679"/>
      <c r="EA8" s="679"/>
      <c r="EB8" s="679"/>
      <c r="EC8" s="722"/>
    </row>
    <row r="9" spans="2:143" ht="11.25" customHeight="1" x14ac:dyDescent="0.2">
      <c r="B9" s="675" t="s">
        <v>244</v>
      </c>
      <c r="C9" s="676"/>
      <c r="D9" s="676"/>
      <c r="E9" s="676"/>
      <c r="F9" s="676"/>
      <c r="G9" s="676"/>
      <c r="H9" s="676"/>
      <c r="I9" s="676"/>
      <c r="J9" s="676"/>
      <c r="K9" s="676"/>
      <c r="L9" s="676"/>
      <c r="M9" s="676"/>
      <c r="N9" s="676"/>
      <c r="O9" s="676"/>
      <c r="P9" s="676"/>
      <c r="Q9" s="677"/>
      <c r="R9" s="678">
        <v>2803</v>
      </c>
      <c r="S9" s="679"/>
      <c r="T9" s="679"/>
      <c r="U9" s="679"/>
      <c r="V9" s="679"/>
      <c r="W9" s="679"/>
      <c r="X9" s="679"/>
      <c r="Y9" s="680"/>
      <c r="Z9" s="715">
        <v>0</v>
      </c>
      <c r="AA9" s="715"/>
      <c r="AB9" s="715"/>
      <c r="AC9" s="715"/>
      <c r="AD9" s="716">
        <v>2803</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358785</v>
      </c>
      <c r="BH9" s="679"/>
      <c r="BI9" s="679"/>
      <c r="BJ9" s="679"/>
      <c r="BK9" s="679"/>
      <c r="BL9" s="679"/>
      <c r="BM9" s="679"/>
      <c r="BN9" s="680"/>
      <c r="BO9" s="715">
        <v>28</v>
      </c>
      <c r="BP9" s="715"/>
      <c r="BQ9" s="715"/>
      <c r="BR9" s="715"/>
      <c r="BS9" s="684" t="s">
        <v>139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722190</v>
      </c>
      <c r="CS9" s="679"/>
      <c r="CT9" s="679"/>
      <c r="CU9" s="679"/>
      <c r="CV9" s="679"/>
      <c r="CW9" s="679"/>
      <c r="CX9" s="679"/>
      <c r="CY9" s="680"/>
      <c r="CZ9" s="715">
        <v>6.9</v>
      </c>
      <c r="DA9" s="715"/>
      <c r="DB9" s="715"/>
      <c r="DC9" s="715"/>
      <c r="DD9" s="684">
        <v>11226</v>
      </c>
      <c r="DE9" s="679"/>
      <c r="DF9" s="679"/>
      <c r="DG9" s="679"/>
      <c r="DH9" s="679"/>
      <c r="DI9" s="679"/>
      <c r="DJ9" s="679"/>
      <c r="DK9" s="679"/>
      <c r="DL9" s="679"/>
      <c r="DM9" s="679"/>
      <c r="DN9" s="679"/>
      <c r="DO9" s="679"/>
      <c r="DP9" s="680"/>
      <c r="DQ9" s="684">
        <v>644195</v>
      </c>
      <c r="DR9" s="679"/>
      <c r="DS9" s="679"/>
      <c r="DT9" s="679"/>
      <c r="DU9" s="679"/>
      <c r="DV9" s="679"/>
      <c r="DW9" s="679"/>
      <c r="DX9" s="679"/>
      <c r="DY9" s="679"/>
      <c r="DZ9" s="679"/>
      <c r="EA9" s="679"/>
      <c r="EB9" s="679"/>
      <c r="EC9" s="722"/>
    </row>
    <row r="10" spans="2:143" ht="11.25" customHeight="1" x14ac:dyDescent="0.2">
      <c r="B10" s="675" t="s">
        <v>247</v>
      </c>
      <c r="C10" s="676"/>
      <c r="D10" s="676"/>
      <c r="E10" s="676"/>
      <c r="F10" s="676"/>
      <c r="G10" s="676"/>
      <c r="H10" s="676"/>
      <c r="I10" s="676"/>
      <c r="J10" s="676"/>
      <c r="K10" s="676"/>
      <c r="L10" s="676"/>
      <c r="M10" s="676"/>
      <c r="N10" s="676"/>
      <c r="O10" s="676"/>
      <c r="P10" s="676"/>
      <c r="Q10" s="677"/>
      <c r="R10" s="678" t="s">
        <v>176</v>
      </c>
      <c r="S10" s="679"/>
      <c r="T10" s="679"/>
      <c r="U10" s="679"/>
      <c r="V10" s="679"/>
      <c r="W10" s="679"/>
      <c r="X10" s="679"/>
      <c r="Y10" s="680"/>
      <c r="Z10" s="715" t="s">
        <v>176</v>
      </c>
      <c r="AA10" s="715"/>
      <c r="AB10" s="715"/>
      <c r="AC10" s="715"/>
      <c r="AD10" s="716" t="s">
        <v>176</v>
      </c>
      <c r="AE10" s="716"/>
      <c r="AF10" s="716"/>
      <c r="AG10" s="716"/>
      <c r="AH10" s="716"/>
      <c r="AI10" s="716"/>
      <c r="AJ10" s="716"/>
      <c r="AK10" s="716"/>
      <c r="AL10" s="681" t="s">
        <v>176</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24837</v>
      </c>
      <c r="BH10" s="679"/>
      <c r="BI10" s="679"/>
      <c r="BJ10" s="679"/>
      <c r="BK10" s="679"/>
      <c r="BL10" s="679"/>
      <c r="BM10" s="679"/>
      <c r="BN10" s="680"/>
      <c r="BO10" s="715">
        <v>1.9</v>
      </c>
      <c r="BP10" s="715"/>
      <c r="BQ10" s="715"/>
      <c r="BR10" s="715"/>
      <c r="BS10" s="684" t="s">
        <v>242</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3774</v>
      </c>
      <c r="CS10" s="679"/>
      <c r="CT10" s="679"/>
      <c r="CU10" s="679"/>
      <c r="CV10" s="679"/>
      <c r="CW10" s="679"/>
      <c r="CX10" s="679"/>
      <c r="CY10" s="680"/>
      <c r="CZ10" s="715">
        <v>0</v>
      </c>
      <c r="DA10" s="715"/>
      <c r="DB10" s="715"/>
      <c r="DC10" s="715"/>
      <c r="DD10" s="684" t="s">
        <v>176</v>
      </c>
      <c r="DE10" s="679"/>
      <c r="DF10" s="679"/>
      <c r="DG10" s="679"/>
      <c r="DH10" s="679"/>
      <c r="DI10" s="679"/>
      <c r="DJ10" s="679"/>
      <c r="DK10" s="679"/>
      <c r="DL10" s="679"/>
      <c r="DM10" s="679"/>
      <c r="DN10" s="679"/>
      <c r="DO10" s="679"/>
      <c r="DP10" s="680"/>
      <c r="DQ10" s="684">
        <v>774</v>
      </c>
      <c r="DR10" s="679"/>
      <c r="DS10" s="679"/>
      <c r="DT10" s="679"/>
      <c r="DU10" s="679"/>
      <c r="DV10" s="679"/>
      <c r="DW10" s="679"/>
      <c r="DX10" s="679"/>
      <c r="DY10" s="679"/>
      <c r="DZ10" s="679"/>
      <c r="EA10" s="679"/>
      <c r="EB10" s="679"/>
      <c r="EC10" s="722"/>
    </row>
    <row r="11" spans="2:143" ht="11.25" customHeight="1" x14ac:dyDescent="0.2">
      <c r="B11" s="675" t="s">
        <v>250</v>
      </c>
      <c r="C11" s="676"/>
      <c r="D11" s="676"/>
      <c r="E11" s="676"/>
      <c r="F11" s="676"/>
      <c r="G11" s="676"/>
      <c r="H11" s="676"/>
      <c r="I11" s="676"/>
      <c r="J11" s="676"/>
      <c r="K11" s="676"/>
      <c r="L11" s="676"/>
      <c r="M11" s="676"/>
      <c r="N11" s="676"/>
      <c r="O11" s="676"/>
      <c r="P11" s="676"/>
      <c r="Q11" s="677"/>
      <c r="R11" s="678">
        <v>207464</v>
      </c>
      <c r="S11" s="679"/>
      <c r="T11" s="679"/>
      <c r="U11" s="679"/>
      <c r="V11" s="679"/>
      <c r="W11" s="679"/>
      <c r="X11" s="679"/>
      <c r="Y11" s="680"/>
      <c r="Z11" s="681">
        <v>1.9</v>
      </c>
      <c r="AA11" s="682"/>
      <c r="AB11" s="682"/>
      <c r="AC11" s="683"/>
      <c r="AD11" s="684">
        <v>207464</v>
      </c>
      <c r="AE11" s="679"/>
      <c r="AF11" s="679"/>
      <c r="AG11" s="679"/>
      <c r="AH11" s="679"/>
      <c r="AI11" s="679"/>
      <c r="AJ11" s="679"/>
      <c r="AK11" s="680"/>
      <c r="AL11" s="681">
        <v>3.9</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39686</v>
      </c>
      <c r="BH11" s="679"/>
      <c r="BI11" s="679"/>
      <c r="BJ11" s="679"/>
      <c r="BK11" s="679"/>
      <c r="BL11" s="679"/>
      <c r="BM11" s="679"/>
      <c r="BN11" s="680"/>
      <c r="BO11" s="715">
        <v>3.1</v>
      </c>
      <c r="BP11" s="715"/>
      <c r="BQ11" s="715"/>
      <c r="BR11" s="715"/>
      <c r="BS11" s="684">
        <v>7869</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1173171</v>
      </c>
      <c r="CS11" s="679"/>
      <c r="CT11" s="679"/>
      <c r="CU11" s="679"/>
      <c r="CV11" s="679"/>
      <c r="CW11" s="679"/>
      <c r="CX11" s="679"/>
      <c r="CY11" s="680"/>
      <c r="CZ11" s="715">
        <v>11.2</v>
      </c>
      <c r="DA11" s="715"/>
      <c r="DB11" s="715"/>
      <c r="DC11" s="715"/>
      <c r="DD11" s="684">
        <v>164298</v>
      </c>
      <c r="DE11" s="679"/>
      <c r="DF11" s="679"/>
      <c r="DG11" s="679"/>
      <c r="DH11" s="679"/>
      <c r="DI11" s="679"/>
      <c r="DJ11" s="679"/>
      <c r="DK11" s="679"/>
      <c r="DL11" s="679"/>
      <c r="DM11" s="679"/>
      <c r="DN11" s="679"/>
      <c r="DO11" s="679"/>
      <c r="DP11" s="680"/>
      <c r="DQ11" s="684">
        <v>447393</v>
      </c>
      <c r="DR11" s="679"/>
      <c r="DS11" s="679"/>
      <c r="DT11" s="679"/>
      <c r="DU11" s="679"/>
      <c r="DV11" s="679"/>
      <c r="DW11" s="679"/>
      <c r="DX11" s="679"/>
      <c r="DY11" s="679"/>
      <c r="DZ11" s="679"/>
      <c r="EA11" s="679"/>
      <c r="EB11" s="679"/>
      <c r="EC11" s="722"/>
    </row>
    <row r="12" spans="2:143" ht="11.25" customHeight="1" x14ac:dyDescent="0.2">
      <c r="B12" s="675" t="s">
        <v>253</v>
      </c>
      <c r="C12" s="676"/>
      <c r="D12" s="676"/>
      <c r="E12" s="676"/>
      <c r="F12" s="676"/>
      <c r="G12" s="676"/>
      <c r="H12" s="676"/>
      <c r="I12" s="676"/>
      <c r="J12" s="676"/>
      <c r="K12" s="676"/>
      <c r="L12" s="676"/>
      <c r="M12" s="676"/>
      <c r="N12" s="676"/>
      <c r="O12" s="676"/>
      <c r="P12" s="676"/>
      <c r="Q12" s="677"/>
      <c r="R12" s="678">
        <v>6108</v>
      </c>
      <c r="S12" s="679"/>
      <c r="T12" s="679"/>
      <c r="U12" s="679"/>
      <c r="V12" s="679"/>
      <c r="W12" s="679"/>
      <c r="X12" s="679"/>
      <c r="Y12" s="680"/>
      <c r="Z12" s="715">
        <v>0.1</v>
      </c>
      <c r="AA12" s="715"/>
      <c r="AB12" s="715"/>
      <c r="AC12" s="715"/>
      <c r="AD12" s="716">
        <v>6108</v>
      </c>
      <c r="AE12" s="716"/>
      <c r="AF12" s="716"/>
      <c r="AG12" s="716"/>
      <c r="AH12" s="716"/>
      <c r="AI12" s="716"/>
      <c r="AJ12" s="716"/>
      <c r="AK12" s="716"/>
      <c r="AL12" s="681">
        <v>0.1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730154</v>
      </c>
      <c r="BH12" s="679"/>
      <c r="BI12" s="679"/>
      <c r="BJ12" s="679"/>
      <c r="BK12" s="679"/>
      <c r="BL12" s="679"/>
      <c r="BM12" s="679"/>
      <c r="BN12" s="680"/>
      <c r="BO12" s="715">
        <v>56.9</v>
      </c>
      <c r="BP12" s="715"/>
      <c r="BQ12" s="715"/>
      <c r="BR12" s="715"/>
      <c r="BS12" s="684" t="s">
        <v>176</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329547</v>
      </c>
      <c r="CS12" s="679"/>
      <c r="CT12" s="679"/>
      <c r="CU12" s="679"/>
      <c r="CV12" s="679"/>
      <c r="CW12" s="679"/>
      <c r="CX12" s="679"/>
      <c r="CY12" s="680"/>
      <c r="CZ12" s="715">
        <v>3.2</v>
      </c>
      <c r="DA12" s="715"/>
      <c r="DB12" s="715"/>
      <c r="DC12" s="715"/>
      <c r="DD12" s="684">
        <v>11520</v>
      </c>
      <c r="DE12" s="679"/>
      <c r="DF12" s="679"/>
      <c r="DG12" s="679"/>
      <c r="DH12" s="679"/>
      <c r="DI12" s="679"/>
      <c r="DJ12" s="679"/>
      <c r="DK12" s="679"/>
      <c r="DL12" s="679"/>
      <c r="DM12" s="679"/>
      <c r="DN12" s="679"/>
      <c r="DO12" s="679"/>
      <c r="DP12" s="680"/>
      <c r="DQ12" s="684">
        <v>148896</v>
      </c>
      <c r="DR12" s="679"/>
      <c r="DS12" s="679"/>
      <c r="DT12" s="679"/>
      <c r="DU12" s="679"/>
      <c r="DV12" s="679"/>
      <c r="DW12" s="679"/>
      <c r="DX12" s="679"/>
      <c r="DY12" s="679"/>
      <c r="DZ12" s="679"/>
      <c r="EA12" s="679"/>
      <c r="EB12" s="679"/>
      <c r="EC12" s="722"/>
    </row>
    <row r="13" spans="2:143" ht="11.25" customHeight="1" x14ac:dyDescent="0.2">
      <c r="B13" s="675" t="s">
        <v>256</v>
      </c>
      <c r="C13" s="676"/>
      <c r="D13" s="676"/>
      <c r="E13" s="676"/>
      <c r="F13" s="676"/>
      <c r="G13" s="676"/>
      <c r="H13" s="676"/>
      <c r="I13" s="676"/>
      <c r="J13" s="676"/>
      <c r="K13" s="676"/>
      <c r="L13" s="676"/>
      <c r="M13" s="676"/>
      <c r="N13" s="676"/>
      <c r="O13" s="676"/>
      <c r="P13" s="676"/>
      <c r="Q13" s="677"/>
      <c r="R13" s="678" t="s">
        <v>176</v>
      </c>
      <c r="S13" s="679"/>
      <c r="T13" s="679"/>
      <c r="U13" s="679"/>
      <c r="V13" s="679"/>
      <c r="W13" s="679"/>
      <c r="X13" s="679"/>
      <c r="Y13" s="680"/>
      <c r="Z13" s="715" t="s">
        <v>242</v>
      </c>
      <c r="AA13" s="715"/>
      <c r="AB13" s="715"/>
      <c r="AC13" s="715"/>
      <c r="AD13" s="716" t="s">
        <v>242</v>
      </c>
      <c r="AE13" s="716"/>
      <c r="AF13" s="716"/>
      <c r="AG13" s="716"/>
      <c r="AH13" s="716"/>
      <c r="AI13" s="716"/>
      <c r="AJ13" s="716"/>
      <c r="AK13" s="716"/>
      <c r="AL13" s="681" t="s">
        <v>176</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712282</v>
      </c>
      <c r="BH13" s="679"/>
      <c r="BI13" s="679"/>
      <c r="BJ13" s="679"/>
      <c r="BK13" s="679"/>
      <c r="BL13" s="679"/>
      <c r="BM13" s="679"/>
      <c r="BN13" s="680"/>
      <c r="BO13" s="715">
        <v>55.5</v>
      </c>
      <c r="BP13" s="715"/>
      <c r="BQ13" s="715"/>
      <c r="BR13" s="715"/>
      <c r="BS13" s="684" t="s">
        <v>242</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765185</v>
      </c>
      <c r="CS13" s="679"/>
      <c r="CT13" s="679"/>
      <c r="CU13" s="679"/>
      <c r="CV13" s="679"/>
      <c r="CW13" s="679"/>
      <c r="CX13" s="679"/>
      <c r="CY13" s="680"/>
      <c r="CZ13" s="715">
        <v>7.3</v>
      </c>
      <c r="DA13" s="715"/>
      <c r="DB13" s="715"/>
      <c r="DC13" s="715"/>
      <c r="DD13" s="684">
        <v>550330</v>
      </c>
      <c r="DE13" s="679"/>
      <c r="DF13" s="679"/>
      <c r="DG13" s="679"/>
      <c r="DH13" s="679"/>
      <c r="DI13" s="679"/>
      <c r="DJ13" s="679"/>
      <c r="DK13" s="679"/>
      <c r="DL13" s="679"/>
      <c r="DM13" s="679"/>
      <c r="DN13" s="679"/>
      <c r="DO13" s="679"/>
      <c r="DP13" s="680"/>
      <c r="DQ13" s="684">
        <v>320200</v>
      </c>
      <c r="DR13" s="679"/>
      <c r="DS13" s="679"/>
      <c r="DT13" s="679"/>
      <c r="DU13" s="679"/>
      <c r="DV13" s="679"/>
      <c r="DW13" s="679"/>
      <c r="DX13" s="679"/>
      <c r="DY13" s="679"/>
      <c r="DZ13" s="679"/>
      <c r="EA13" s="679"/>
      <c r="EB13" s="679"/>
      <c r="EC13" s="722"/>
    </row>
    <row r="14" spans="2:143" ht="11.25" customHeight="1" x14ac:dyDescent="0.2">
      <c r="B14" s="675" t="s">
        <v>259</v>
      </c>
      <c r="C14" s="676"/>
      <c r="D14" s="676"/>
      <c r="E14" s="676"/>
      <c r="F14" s="676"/>
      <c r="G14" s="676"/>
      <c r="H14" s="676"/>
      <c r="I14" s="676"/>
      <c r="J14" s="676"/>
      <c r="K14" s="676"/>
      <c r="L14" s="676"/>
      <c r="M14" s="676"/>
      <c r="N14" s="676"/>
      <c r="O14" s="676"/>
      <c r="P14" s="676"/>
      <c r="Q14" s="677"/>
      <c r="R14" s="678">
        <v>23426</v>
      </c>
      <c r="S14" s="679"/>
      <c r="T14" s="679"/>
      <c r="U14" s="679"/>
      <c r="V14" s="679"/>
      <c r="W14" s="679"/>
      <c r="X14" s="679"/>
      <c r="Y14" s="680"/>
      <c r="Z14" s="715">
        <v>0.2</v>
      </c>
      <c r="AA14" s="715"/>
      <c r="AB14" s="715"/>
      <c r="AC14" s="715"/>
      <c r="AD14" s="716">
        <v>23426</v>
      </c>
      <c r="AE14" s="716"/>
      <c r="AF14" s="716"/>
      <c r="AG14" s="716"/>
      <c r="AH14" s="716"/>
      <c r="AI14" s="716"/>
      <c r="AJ14" s="716"/>
      <c r="AK14" s="716"/>
      <c r="AL14" s="681">
        <v>0.4</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54781</v>
      </c>
      <c r="BH14" s="679"/>
      <c r="BI14" s="679"/>
      <c r="BJ14" s="679"/>
      <c r="BK14" s="679"/>
      <c r="BL14" s="679"/>
      <c r="BM14" s="679"/>
      <c r="BN14" s="680"/>
      <c r="BO14" s="715">
        <v>4.3</v>
      </c>
      <c r="BP14" s="715"/>
      <c r="BQ14" s="715"/>
      <c r="BR14" s="715"/>
      <c r="BS14" s="684" t="s">
        <v>176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306782</v>
      </c>
      <c r="CS14" s="679"/>
      <c r="CT14" s="679"/>
      <c r="CU14" s="679"/>
      <c r="CV14" s="679"/>
      <c r="CW14" s="679"/>
      <c r="CX14" s="679"/>
      <c r="CY14" s="680"/>
      <c r="CZ14" s="715">
        <v>2.9</v>
      </c>
      <c r="DA14" s="715"/>
      <c r="DB14" s="715"/>
      <c r="DC14" s="715"/>
      <c r="DD14" s="684">
        <v>26493</v>
      </c>
      <c r="DE14" s="679"/>
      <c r="DF14" s="679"/>
      <c r="DG14" s="679"/>
      <c r="DH14" s="679"/>
      <c r="DI14" s="679"/>
      <c r="DJ14" s="679"/>
      <c r="DK14" s="679"/>
      <c r="DL14" s="679"/>
      <c r="DM14" s="679"/>
      <c r="DN14" s="679"/>
      <c r="DO14" s="679"/>
      <c r="DP14" s="680"/>
      <c r="DQ14" s="684">
        <v>288057</v>
      </c>
      <c r="DR14" s="679"/>
      <c r="DS14" s="679"/>
      <c r="DT14" s="679"/>
      <c r="DU14" s="679"/>
      <c r="DV14" s="679"/>
      <c r="DW14" s="679"/>
      <c r="DX14" s="679"/>
      <c r="DY14" s="679"/>
      <c r="DZ14" s="679"/>
      <c r="EA14" s="679"/>
      <c r="EB14" s="679"/>
      <c r="EC14" s="722"/>
    </row>
    <row r="15" spans="2:143" ht="11.25" customHeight="1" x14ac:dyDescent="0.2">
      <c r="B15" s="675" t="s">
        <v>262</v>
      </c>
      <c r="C15" s="676"/>
      <c r="D15" s="676"/>
      <c r="E15" s="676"/>
      <c r="F15" s="676"/>
      <c r="G15" s="676"/>
      <c r="H15" s="676"/>
      <c r="I15" s="676"/>
      <c r="J15" s="676"/>
      <c r="K15" s="676"/>
      <c r="L15" s="676"/>
      <c r="M15" s="676"/>
      <c r="N15" s="676"/>
      <c r="O15" s="676"/>
      <c r="P15" s="676"/>
      <c r="Q15" s="677"/>
      <c r="R15" s="678" t="s">
        <v>176</v>
      </c>
      <c r="S15" s="679"/>
      <c r="T15" s="679"/>
      <c r="U15" s="679"/>
      <c r="V15" s="679"/>
      <c r="W15" s="679"/>
      <c r="X15" s="679"/>
      <c r="Y15" s="680"/>
      <c r="Z15" s="715" t="s">
        <v>176</v>
      </c>
      <c r="AA15" s="715"/>
      <c r="AB15" s="715"/>
      <c r="AC15" s="715"/>
      <c r="AD15" s="716" t="s">
        <v>242</v>
      </c>
      <c r="AE15" s="716"/>
      <c r="AF15" s="716"/>
      <c r="AG15" s="716"/>
      <c r="AH15" s="716"/>
      <c r="AI15" s="716"/>
      <c r="AJ15" s="716"/>
      <c r="AK15" s="716"/>
      <c r="AL15" s="681" t="s">
        <v>242</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57157</v>
      </c>
      <c r="BH15" s="679"/>
      <c r="BI15" s="679"/>
      <c r="BJ15" s="679"/>
      <c r="BK15" s="679"/>
      <c r="BL15" s="679"/>
      <c r="BM15" s="679"/>
      <c r="BN15" s="680"/>
      <c r="BO15" s="715">
        <v>4.5</v>
      </c>
      <c r="BP15" s="715"/>
      <c r="BQ15" s="715"/>
      <c r="BR15" s="715"/>
      <c r="BS15" s="684" t="s">
        <v>176</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797218</v>
      </c>
      <c r="CS15" s="679"/>
      <c r="CT15" s="679"/>
      <c r="CU15" s="679"/>
      <c r="CV15" s="679"/>
      <c r="CW15" s="679"/>
      <c r="CX15" s="679"/>
      <c r="CY15" s="680"/>
      <c r="CZ15" s="715">
        <v>7.6</v>
      </c>
      <c r="DA15" s="715"/>
      <c r="DB15" s="715"/>
      <c r="DC15" s="715"/>
      <c r="DD15" s="684">
        <v>144454</v>
      </c>
      <c r="DE15" s="679"/>
      <c r="DF15" s="679"/>
      <c r="DG15" s="679"/>
      <c r="DH15" s="679"/>
      <c r="DI15" s="679"/>
      <c r="DJ15" s="679"/>
      <c r="DK15" s="679"/>
      <c r="DL15" s="679"/>
      <c r="DM15" s="679"/>
      <c r="DN15" s="679"/>
      <c r="DO15" s="679"/>
      <c r="DP15" s="680"/>
      <c r="DQ15" s="684">
        <v>615286</v>
      </c>
      <c r="DR15" s="679"/>
      <c r="DS15" s="679"/>
      <c r="DT15" s="679"/>
      <c r="DU15" s="679"/>
      <c r="DV15" s="679"/>
      <c r="DW15" s="679"/>
      <c r="DX15" s="679"/>
      <c r="DY15" s="679"/>
      <c r="DZ15" s="679"/>
      <c r="EA15" s="679"/>
      <c r="EB15" s="679"/>
      <c r="EC15" s="722"/>
    </row>
    <row r="16" spans="2:143" ht="11.25" customHeight="1" x14ac:dyDescent="0.2">
      <c r="B16" s="675" t="s">
        <v>265</v>
      </c>
      <c r="C16" s="676"/>
      <c r="D16" s="676"/>
      <c r="E16" s="676"/>
      <c r="F16" s="676"/>
      <c r="G16" s="676"/>
      <c r="H16" s="676"/>
      <c r="I16" s="676"/>
      <c r="J16" s="676"/>
      <c r="K16" s="676"/>
      <c r="L16" s="676"/>
      <c r="M16" s="676"/>
      <c r="N16" s="676"/>
      <c r="O16" s="676"/>
      <c r="P16" s="676"/>
      <c r="Q16" s="677"/>
      <c r="R16" s="678">
        <v>6610</v>
      </c>
      <c r="S16" s="679"/>
      <c r="T16" s="679"/>
      <c r="U16" s="679"/>
      <c r="V16" s="679"/>
      <c r="W16" s="679"/>
      <c r="X16" s="679"/>
      <c r="Y16" s="680"/>
      <c r="Z16" s="715">
        <v>0.1</v>
      </c>
      <c r="AA16" s="715"/>
      <c r="AB16" s="715"/>
      <c r="AC16" s="715"/>
      <c r="AD16" s="716">
        <v>6610</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242</v>
      </c>
      <c r="BH16" s="679"/>
      <c r="BI16" s="679"/>
      <c r="BJ16" s="679"/>
      <c r="BK16" s="679"/>
      <c r="BL16" s="679"/>
      <c r="BM16" s="679"/>
      <c r="BN16" s="680"/>
      <c r="BO16" s="715" t="s">
        <v>176</v>
      </c>
      <c r="BP16" s="715"/>
      <c r="BQ16" s="715"/>
      <c r="BR16" s="715"/>
      <c r="BS16" s="684" t="s">
        <v>176</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435853</v>
      </c>
      <c r="CS16" s="679"/>
      <c r="CT16" s="679"/>
      <c r="CU16" s="679"/>
      <c r="CV16" s="679"/>
      <c r="CW16" s="679"/>
      <c r="CX16" s="679"/>
      <c r="CY16" s="680"/>
      <c r="CZ16" s="715">
        <v>4.2</v>
      </c>
      <c r="DA16" s="715"/>
      <c r="DB16" s="715"/>
      <c r="DC16" s="715"/>
      <c r="DD16" s="684" t="s">
        <v>176</v>
      </c>
      <c r="DE16" s="679"/>
      <c r="DF16" s="679"/>
      <c r="DG16" s="679"/>
      <c r="DH16" s="679"/>
      <c r="DI16" s="679"/>
      <c r="DJ16" s="679"/>
      <c r="DK16" s="679"/>
      <c r="DL16" s="679"/>
      <c r="DM16" s="679"/>
      <c r="DN16" s="679"/>
      <c r="DO16" s="679"/>
      <c r="DP16" s="680"/>
      <c r="DQ16" s="684">
        <v>95587</v>
      </c>
      <c r="DR16" s="679"/>
      <c r="DS16" s="679"/>
      <c r="DT16" s="679"/>
      <c r="DU16" s="679"/>
      <c r="DV16" s="679"/>
      <c r="DW16" s="679"/>
      <c r="DX16" s="679"/>
      <c r="DY16" s="679"/>
      <c r="DZ16" s="679"/>
      <c r="EA16" s="679"/>
      <c r="EB16" s="679"/>
      <c r="EC16" s="722"/>
    </row>
    <row r="17" spans="2:133" ht="11.25" customHeight="1" x14ac:dyDescent="0.2">
      <c r="B17" s="675" t="s">
        <v>268</v>
      </c>
      <c r="C17" s="676"/>
      <c r="D17" s="676"/>
      <c r="E17" s="676"/>
      <c r="F17" s="676"/>
      <c r="G17" s="676"/>
      <c r="H17" s="676"/>
      <c r="I17" s="676"/>
      <c r="J17" s="676"/>
      <c r="K17" s="676"/>
      <c r="L17" s="676"/>
      <c r="M17" s="676"/>
      <c r="N17" s="676"/>
      <c r="O17" s="676"/>
      <c r="P17" s="676"/>
      <c r="Q17" s="677"/>
      <c r="R17" s="678">
        <v>30802</v>
      </c>
      <c r="S17" s="679"/>
      <c r="T17" s="679"/>
      <c r="U17" s="679"/>
      <c r="V17" s="679"/>
      <c r="W17" s="679"/>
      <c r="X17" s="679"/>
      <c r="Y17" s="680"/>
      <c r="Z17" s="715">
        <v>0.3</v>
      </c>
      <c r="AA17" s="715"/>
      <c r="AB17" s="715"/>
      <c r="AC17" s="715"/>
      <c r="AD17" s="716">
        <v>30802</v>
      </c>
      <c r="AE17" s="716"/>
      <c r="AF17" s="716"/>
      <c r="AG17" s="716"/>
      <c r="AH17" s="716"/>
      <c r="AI17" s="716"/>
      <c r="AJ17" s="716"/>
      <c r="AK17" s="716"/>
      <c r="AL17" s="681">
        <v>0.6</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242</v>
      </c>
      <c r="BP17" s="715"/>
      <c r="BQ17" s="715"/>
      <c r="BR17" s="715"/>
      <c r="BS17" s="684" t="s">
        <v>242</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982158</v>
      </c>
      <c r="CS17" s="679"/>
      <c r="CT17" s="679"/>
      <c r="CU17" s="679"/>
      <c r="CV17" s="679"/>
      <c r="CW17" s="679"/>
      <c r="CX17" s="679"/>
      <c r="CY17" s="680"/>
      <c r="CZ17" s="715">
        <v>9.4</v>
      </c>
      <c r="DA17" s="715"/>
      <c r="DB17" s="715"/>
      <c r="DC17" s="715"/>
      <c r="DD17" s="684" t="s">
        <v>242</v>
      </c>
      <c r="DE17" s="679"/>
      <c r="DF17" s="679"/>
      <c r="DG17" s="679"/>
      <c r="DH17" s="679"/>
      <c r="DI17" s="679"/>
      <c r="DJ17" s="679"/>
      <c r="DK17" s="679"/>
      <c r="DL17" s="679"/>
      <c r="DM17" s="679"/>
      <c r="DN17" s="679"/>
      <c r="DO17" s="679"/>
      <c r="DP17" s="680"/>
      <c r="DQ17" s="684">
        <v>908953</v>
      </c>
      <c r="DR17" s="679"/>
      <c r="DS17" s="679"/>
      <c r="DT17" s="679"/>
      <c r="DU17" s="679"/>
      <c r="DV17" s="679"/>
      <c r="DW17" s="679"/>
      <c r="DX17" s="679"/>
      <c r="DY17" s="679"/>
      <c r="DZ17" s="679"/>
      <c r="EA17" s="679"/>
      <c r="EB17" s="679"/>
      <c r="EC17" s="722"/>
    </row>
    <row r="18" spans="2:133" ht="11.25" customHeight="1" x14ac:dyDescent="0.2">
      <c r="B18" s="675" t="s">
        <v>271</v>
      </c>
      <c r="C18" s="676"/>
      <c r="D18" s="676"/>
      <c r="E18" s="676"/>
      <c r="F18" s="676"/>
      <c r="G18" s="676"/>
      <c r="H18" s="676"/>
      <c r="I18" s="676"/>
      <c r="J18" s="676"/>
      <c r="K18" s="676"/>
      <c r="L18" s="676"/>
      <c r="M18" s="676"/>
      <c r="N18" s="676"/>
      <c r="O18" s="676"/>
      <c r="P18" s="676"/>
      <c r="Q18" s="677"/>
      <c r="R18" s="678">
        <v>4297</v>
      </c>
      <c r="S18" s="679"/>
      <c r="T18" s="679"/>
      <c r="U18" s="679"/>
      <c r="V18" s="679"/>
      <c r="W18" s="679"/>
      <c r="X18" s="679"/>
      <c r="Y18" s="680"/>
      <c r="Z18" s="715">
        <v>0</v>
      </c>
      <c r="AA18" s="715"/>
      <c r="AB18" s="715"/>
      <c r="AC18" s="715"/>
      <c r="AD18" s="716">
        <v>4297</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242</v>
      </c>
      <c r="BP18" s="715"/>
      <c r="BQ18" s="715"/>
      <c r="BR18" s="715"/>
      <c r="BS18" s="684" t="s">
        <v>242</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242</v>
      </c>
      <c r="CS18" s="679"/>
      <c r="CT18" s="679"/>
      <c r="CU18" s="679"/>
      <c r="CV18" s="679"/>
      <c r="CW18" s="679"/>
      <c r="CX18" s="679"/>
      <c r="CY18" s="680"/>
      <c r="CZ18" s="715" t="s">
        <v>242</v>
      </c>
      <c r="DA18" s="715"/>
      <c r="DB18" s="715"/>
      <c r="DC18" s="715"/>
      <c r="DD18" s="684" t="s">
        <v>176</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2"/>
    </row>
    <row r="19" spans="2:133" ht="11.25" customHeight="1" x14ac:dyDescent="0.2">
      <c r="B19" s="675" t="s">
        <v>274</v>
      </c>
      <c r="C19" s="676"/>
      <c r="D19" s="676"/>
      <c r="E19" s="676"/>
      <c r="F19" s="676"/>
      <c r="G19" s="676"/>
      <c r="H19" s="676"/>
      <c r="I19" s="676"/>
      <c r="J19" s="676"/>
      <c r="K19" s="676"/>
      <c r="L19" s="676"/>
      <c r="M19" s="676"/>
      <c r="N19" s="676"/>
      <c r="O19" s="676"/>
      <c r="P19" s="676"/>
      <c r="Q19" s="677"/>
      <c r="R19" s="678">
        <v>3270</v>
      </c>
      <c r="S19" s="679"/>
      <c r="T19" s="679"/>
      <c r="U19" s="679"/>
      <c r="V19" s="679"/>
      <c r="W19" s="679"/>
      <c r="X19" s="679"/>
      <c r="Y19" s="680"/>
      <c r="Z19" s="715">
        <v>0</v>
      </c>
      <c r="AA19" s="715"/>
      <c r="AB19" s="715"/>
      <c r="AC19" s="715"/>
      <c r="AD19" s="716">
        <v>3270</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46</v>
      </c>
      <c r="BH19" s="679"/>
      <c r="BI19" s="679"/>
      <c r="BJ19" s="679"/>
      <c r="BK19" s="679"/>
      <c r="BL19" s="679"/>
      <c r="BM19" s="679"/>
      <c r="BN19" s="680"/>
      <c r="BO19" s="715">
        <v>0</v>
      </c>
      <c r="BP19" s="715"/>
      <c r="BQ19" s="715"/>
      <c r="BR19" s="715"/>
      <c r="BS19" s="684" t="s">
        <v>176</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176</v>
      </c>
      <c r="CS19" s="679"/>
      <c r="CT19" s="679"/>
      <c r="CU19" s="679"/>
      <c r="CV19" s="679"/>
      <c r="CW19" s="679"/>
      <c r="CX19" s="679"/>
      <c r="CY19" s="680"/>
      <c r="CZ19" s="715" t="s">
        <v>242</v>
      </c>
      <c r="DA19" s="715"/>
      <c r="DB19" s="715"/>
      <c r="DC19" s="715"/>
      <c r="DD19" s="684" t="s">
        <v>242</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x14ac:dyDescent="0.2">
      <c r="B20" s="675" t="s">
        <v>277</v>
      </c>
      <c r="C20" s="676"/>
      <c r="D20" s="676"/>
      <c r="E20" s="676"/>
      <c r="F20" s="676"/>
      <c r="G20" s="676"/>
      <c r="H20" s="676"/>
      <c r="I20" s="676"/>
      <c r="J20" s="676"/>
      <c r="K20" s="676"/>
      <c r="L20" s="676"/>
      <c r="M20" s="676"/>
      <c r="N20" s="676"/>
      <c r="O20" s="676"/>
      <c r="P20" s="676"/>
      <c r="Q20" s="677"/>
      <c r="R20" s="678">
        <v>328</v>
      </c>
      <c r="S20" s="679"/>
      <c r="T20" s="679"/>
      <c r="U20" s="679"/>
      <c r="V20" s="679"/>
      <c r="W20" s="679"/>
      <c r="X20" s="679"/>
      <c r="Y20" s="680"/>
      <c r="Z20" s="715">
        <v>0</v>
      </c>
      <c r="AA20" s="715"/>
      <c r="AB20" s="715"/>
      <c r="AC20" s="715"/>
      <c r="AD20" s="716">
        <v>328</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46</v>
      </c>
      <c r="BH20" s="679"/>
      <c r="BI20" s="679"/>
      <c r="BJ20" s="679"/>
      <c r="BK20" s="679"/>
      <c r="BL20" s="679"/>
      <c r="BM20" s="679"/>
      <c r="BN20" s="680"/>
      <c r="BO20" s="715">
        <v>0</v>
      </c>
      <c r="BP20" s="715"/>
      <c r="BQ20" s="715"/>
      <c r="BR20" s="715"/>
      <c r="BS20" s="684" t="s">
        <v>176</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10434406</v>
      </c>
      <c r="CS20" s="679"/>
      <c r="CT20" s="679"/>
      <c r="CU20" s="679"/>
      <c r="CV20" s="679"/>
      <c r="CW20" s="679"/>
      <c r="CX20" s="679"/>
      <c r="CY20" s="680"/>
      <c r="CZ20" s="715">
        <v>100</v>
      </c>
      <c r="DA20" s="715"/>
      <c r="DB20" s="715"/>
      <c r="DC20" s="715"/>
      <c r="DD20" s="684">
        <v>1160088</v>
      </c>
      <c r="DE20" s="679"/>
      <c r="DF20" s="679"/>
      <c r="DG20" s="679"/>
      <c r="DH20" s="679"/>
      <c r="DI20" s="679"/>
      <c r="DJ20" s="679"/>
      <c r="DK20" s="679"/>
      <c r="DL20" s="679"/>
      <c r="DM20" s="679"/>
      <c r="DN20" s="679"/>
      <c r="DO20" s="679"/>
      <c r="DP20" s="680"/>
      <c r="DQ20" s="684">
        <v>6384782</v>
      </c>
      <c r="DR20" s="679"/>
      <c r="DS20" s="679"/>
      <c r="DT20" s="679"/>
      <c r="DU20" s="679"/>
      <c r="DV20" s="679"/>
      <c r="DW20" s="679"/>
      <c r="DX20" s="679"/>
      <c r="DY20" s="679"/>
      <c r="DZ20" s="679"/>
      <c r="EA20" s="679"/>
      <c r="EB20" s="679"/>
      <c r="EC20" s="722"/>
    </row>
    <row r="21" spans="2:133" ht="11.25" customHeight="1" x14ac:dyDescent="0.2">
      <c r="B21" s="675" t="s">
        <v>280</v>
      </c>
      <c r="C21" s="676"/>
      <c r="D21" s="676"/>
      <c r="E21" s="676"/>
      <c r="F21" s="676"/>
      <c r="G21" s="676"/>
      <c r="H21" s="676"/>
      <c r="I21" s="676"/>
      <c r="J21" s="676"/>
      <c r="K21" s="676"/>
      <c r="L21" s="676"/>
      <c r="M21" s="676"/>
      <c r="N21" s="676"/>
      <c r="O21" s="676"/>
      <c r="P21" s="676"/>
      <c r="Q21" s="677"/>
      <c r="R21" s="678">
        <v>22907</v>
      </c>
      <c r="S21" s="679"/>
      <c r="T21" s="679"/>
      <c r="U21" s="679"/>
      <c r="V21" s="679"/>
      <c r="W21" s="679"/>
      <c r="X21" s="679"/>
      <c r="Y21" s="680"/>
      <c r="Z21" s="715">
        <v>0.2</v>
      </c>
      <c r="AA21" s="715"/>
      <c r="AB21" s="715"/>
      <c r="AC21" s="715"/>
      <c r="AD21" s="716">
        <v>22907</v>
      </c>
      <c r="AE21" s="716"/>
      <c r="AF21" s="716"/>
      <c r="AG21" s="716"/>
      <c r="AH21" s="716"/>
      <c r="AI21" s="716"/>
      <c r="AJ21" s="716"/>
      <c r="AK21" s="716"/>
      <c r="AL21" s="681">
        <v>0.4</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v>46</v>
      </c>
      <c r="BH21" s="679"/>
      <c r="BI21" s="679"/>
      <c r="BJ21" s="679"/>
      <c r="BK21" s="679"/>
      <c r="BL21" s="679"/>
      <c r="BM21" s="679"/>
      <c r="BN21" s="680"/>
      <c r="BO21" s="715">
        <v>0</v>
      </c>
      <c r="BP21" s="715"/>
      <c r="BQ21" s="715"/>
      <c r="BR21" s="715"/>
      <c r="BS21" s="684" t="s">
        <v>242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282</v>
      </c>
      <c r="C22" s="676"/>
      <c r="D22" s="676"/>
      <c r="E22" s="676"/>
      <c r="F22" s="676"/>
      <c r="G22" s="676"/>
      <c r="H22" s="676"/>
      <c r="I22" s="676"/>
      <c r="J22" s="676"/>
      <c r="K22" s="676"/>
      <c r="L22" s="676"/>
      <c r="M22" s="676"/>
      <c r="N22" s="676"/>
      <c r="O22" s="676"/>
      <c r="P22" s="676"/>
      <c r="Q22" s="677"/>
      <c r="R22" s="678">
        <v>3955295</v>
      </c>
      <c r="S22" s="679"/>
      <c r="T22" s="679"/>
      <c r="U22" s="679"/>
      <c r="V22" s="679"/>
      <c r="W22" s="679"/>
      <c r="X22" s="679"/>
      <c r="Y22" s="680"/>
      <c r="Z22" s="715">
        <v>36</v>
      </c>
      <c r="AA22" s="715"/>
      <c r="AB22" s="715"/>
      <c r="AC22" s="715"/>
      <c r="AD22" s="716">
        <v>3509255</v>
      </c>
      <c r="AE22" s="716"/>
      <c r="AF22" s="716"/>
      <c r="AG22" s="716"/>
      <c r="AH22" s="716"/>
      <c r="AI22" s="716"/>
      <c r="AJ22" s="716"/>
      <c r="AK22" s="716"/>
      <c r="AL22" s="681">
        <v>66.7</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242</v>
      </c>
      <c r="BH22" s="679"/>
      <c r="BI22" s="679"/>
      <c r="BJ22" s="679"/>
      <c r="BK22" s="679"/>
      <c r="BL22" s="679"/>
      <c r="BM22" s="679"/>
      <c r="BN22" s="680"/>
      <c r="BO22" s="715" t="s">
        <v>242</v>
      </c>
      <c r="BP22" s="715"/>
      <c r="BQ22" s="715"/>
      <c r="BR22" s="715"/>
      <c r="BS22" s="684" t="s">
        <v>176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285</v>
      </c>
      <c r="C23" s="676"/>
      <c r="D23" s="676"/>
      <c r="E23" s="676"/>
      <c r="F23" s="676"/>
      <c r="G23" s="676"/>
      <c r="H23" s="676"/>
      <c r="I23" s="676"/>
      <c r="J23" s="676"/>
      <c r="K23" s="676"/>
      <c r="L23" s="676"/>
      <c r="M23" s="676"/>
      <c r="N23" s="676"/>
      <c r="O23" s="676"/>
      <c r="P23" s="676"/>
      <c r="Q23" s="677"/>
      <c r="R23" s="678">
        <v>3509255</v>
      </c>
      <c r="S23" s="679"/>
      <c r="T23" s="679"/>
      <c r="U23" s="679"/>
      <c r="V23" s="679"/>
      <c r="W23" s="679"/>
      <c r="X23" s="679"/>
      <c r="Y23" s="680"/>
      <c r="Z23" s="715">
        <v>31.9</v>
      </c>
      <c r="AA23" s="715"/>
      <c r="AB23" s="715"/>
      <c r="AC23" s="715"/>
      <c r="AD23" s="716">
        <v>3509255</v>
      </c>
      <c r="AE23" s="716"/>
      <c r="AF23" s="716"/>
      <c r="AG23" s="716"/>
      <c r="AH23" s="716"/>
      <c r="AI23" s="716"/>
      <c r="AJ23" s="716"/>
      <c r="AK23" s="716"/>
      <c r="AL23" s="681">
        <v>66.7</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t="s">
        <v>176</v>
      </c>
      <c r="BH23" s="679"/>
      <c r="BI23" s="679"/>
      <c r="BJ23" s="679"/>
      <c r="BK23" s="679"/>
      <c r="BL23" s="679"/>
      <c r="BM23" s="679"/>
      <c r="BN23" s="680"/>
      <c r="BO23" s="715" t="s">
        <v>242</v>
      </c>
      <c r="BP23" s="715"/>
      <c r="BQ23" s="715"/>
      <c r="BR23" s="715"/>
      <c r="BS23" s="684" t="s">
        <v>176</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2">
      <c r="B24" s="675" t="s">
        <v>292</v>
      </c>
      <c r="C24" s="676"/>
      <c r="D24" s="676"/>
      <c r="E24" s="676"/>
      <c r="F24" s="676"/>
      <c r="G24" s="676"/>
      <c r="H24" s="676"/>
      <c r="I24" s="676"/>
      <c r="J24" s="676"/>
      <c r="K24" s="676"/>
      <c r="L24" s="676"/>
      <c r="M24" s="676"/>
      <c r="N24" s="676"/>
      <c r="O24" s="676"/>
      <c r="P24" s="676"/>
      <c r="Q24" s="677"/>
      <c r="R24" s="678">
        <v>446040</v>
      </c>
      <c r="S24" s="679"/>
      <c r="T24" s="679"/>
      <c r="U24" s="679"/>
      <c r="V24" s="679"/>
      <c r="W24" s="679"/>
      <c r="X24" s="679"/>
      <c r="Y24" s="680"/>
      <c r="Z24" s="715">
        <v>4.0999999999999996</v>
      </c>
      <c r="AA24" s="715"/>
      <c r="AB24" s="715"/>
      <c r="AC24" s="715"/>
      <c r="AD24" s="716" t="s">
        <v>242</v>
      </c>
      <c r="AE24" s="716"/>
      <c r="AF24" s="716"/>
      <c r="AG24" s="716"/>
      <c r="AH24" s="716"/>
      <c r="AI24" s="716"/>
      <c r="AJ24" s="716"/>
      <c r="AK24" s="716"/>
      <c r="AL24" s="681" t="s">
        <v>242</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242</v>
      </c>
      <c r="BH24" s="679"/>
      <c r="BI24" s="679"/>
      <c r="BJ24" s="679"/>
      <c r="BK24" s="679"/>
      <c r="BL24" s="679"/>
      <c r="BM24" s="679"/>
      <c r="BN24" s="680"/>
      <c r="BO24" s="715" t="s">
        <v>242</v>
      </c>
      <c r="BP24" s="715"/>
      <c r="BQ24" s="715"/>
      <c r="BR24" s="715"/>
      <c r="BS24" s="684" t="s">
        <v>176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3196633</v>
      </c>
      <c r="CS24" s="734"/>
      <c r="CT24" s="734"/>
      <c r="CU24" s="734"/>
      <c r="CV24" s="734"/>
      <c r="CW24" s="734"/>
      <c r="CX24" s="734"/>
      <c r="CY24" s="777"/>
      <c r="CZ24" s="778">
        <v>30.6</v>
      </c>
      <c r="DA24" s="749"/>
      <c r="DB24" s="749"/>
      <c r="DC24" s="781"/>
      <c r="DD24" s="776">
        <v>2545786</v>
      </c>
      <c r="DE24" s="734"/>
      <c r="DF24" s="734"/>
      <c r="DG24" s="734"/>
      <c r="DH24" s="734"/>
      <c r="DI24" s="734"/>
      <c r="DJ24" s="734"/>
      <c r="DK24" s="777"/>
      <c r="DL24" s="776">
        <v>2425636</v>
      </c>
      <c r="DM24" s="734"/>
      <c r="DN24" s="734"/>
      <c r="DO24" s="734"/>
      <c r="DP24" s="734"/>
      <c r="DQ24" s="734"/>
      <c r="DR24" s="734"/>
      <c r="DS24" s="734"/>
      <c r="DT24" s="734"/>
      <c r="DU24" s="734"/>
      <c r="DV24" s="777"/>
      <c r="DW24" s="778">
        <v>44.7</v>
      </c>
      <c r="DX24" s="749"/>
      <c r="DY24" s="749"/>
      <c r="DZ24" s="749"/>
      <c r="EA24" s="749"/>
      <c r="EB24" s="749"/>
      <c r="EC24" s="779"/>
    </row>
    <row r="25" spans="2:133" ht="11.25" customHeight="1" x14ac:dyDescent="0.2">
      <c r="B25" s="675" t="s">
        <v>295</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5" t="s">
        <v>176</v>
      </c>
      <c r="AA25" s="715"/>
      <c r="AB25" s="715"/>
      <c r="AC25" s="715"/>
      <c r="AD25" s="716" t="s">
        <v>176</v>
      </c>
      <c r="AE25" s="716"/>
      <c r="AF25" s="716"/>
      <c r="AG25" s="716"/>
      <c r="AH25" s="716"/>
      <c r="AI25" s="716"/>
      <c r="AJ25" s="716"/>
      <c r="AK25" s="716"/>
      <c r="AL25" s="681" t="s">
        <v>176</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242</v>
      </c>
      <c r="BH25" s="679"/>
      <c r="BI25" s="679"/>
      <c r="BJ25" s="679"/>
      <c r="BK25" s="679"/>
      <c r="BL25" s="679"/>
      <c r="BM25" s="679"/>
      <c r="BN25" s="680"/>
      <c r="BO25" s="715" t="s">
        <v>176</v>
      </c>
      <c r="BP25" s="715"/>
      <c r="BQ25" s="715"/>
      <c r="BR25" s="715"/>
      <c r="BS25" s="684" t="s">
        <v>242</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1479885</v>
      </c>
      <c r="CS25" s="697"/>
      <c r="CT25" s="697"/>
      <c r="CU25" s="697"/>
      <c r="CV25" s="697"/>
      <c r="CW25" s="697"/>
      <c r="CX25" s="697"/>
      <c r="CY25" s="698"/>
      <c r="CZ25" s="681">
        <v>14.2</v>
      </c>
      <c r="DA25" s="699"/>
      <c r="DB25" s="699"/>
      <c r="DC25" s="700"/>
      <c r="DD25" s="684">
        <v>1408702</v>
      </c>
      <c r="DE25" s="697"/>
      <c r="DF25" s="697"/>
      <c r="DG25" s="697"/>
      <c r="DH25" s="697"/>
      <c r="DI25" s="697"/>
      <c r="DJ25" s="697"/>
      <c r="DK25" s="698"/>
      <c r="DL25" s="684">
        <v>1327839</v>
      </c>
      <c r="DM25" s="697"/>
      <c r="DN25" s="697"/>
      <c r="DO25" s="697"/>
      <c r="DP25" s="697"/>
      <c r="DQ25" s="697"/>
      <c r="DR25" s="697"/>
      <c r="DS25" s="697"/>
      <c r="DT25" s="697"/>
      <c r="DU25" s="697"/>
      <c r="DV25" s="698"/>
      <c r="DW25" s="681">
        <v>24.5</v>
      </c>
      <c r="DX25" s="699"/>
      <c r="DY25" s="699"/>
      <c r="DZ25" s="699"/>
      <c r="EA25" s="699"/>
      <c r="EB25" s="699"/>
      <c r="EC25" s="714"/>
    </row>
    <row r="26" spans="2:133" ht="11.25" customHeight="1" x14ac:dyDescent="0.2">
      <c r="B26" s="675" t="s">
        <v>298</v>
      </c>
      <c r="C26" s="676"/>
      <c r="D26" s="676"/>
      <c r="E26" s="676"/>
      <c r="F26" s="676"/>
      <c r="G26" s="676"/>
      <c r="H26" s="676"/>
      <c r="I26" s="676"/>
      <c r="J26" s="676"/>
      <c r="K26" s="676"/>
      <c r="L26" s="676"/>
      <c r="M26" s="676"/>
      <c r="N26" s="676"/>
      <c r="O26" s="676"/>
      <c r="P26" s="676"/>
      <c r="Q26" s="677"/>
      <c r="R26" s="678">
        <v>5687652</v>
      </c>
      <c r="S26" s="679"/>
      <c r="T26" s="679"/>
      <c r="U26" s="679"/>
      <c r="V26" s="679"/>
      <c r="W26" s="679"/>
      <c r="X26" s="679"/>
      <c r="Y26" s="680"/>
      <c r="Z26" s="715">
        <v>51.7</v>
      </c>
      <c r="AA26" s="715"/>
      <c r="AB26" s="715"/>
      <c r="AC26" s="715"/>
      <c r="AD26" s="716">
        <v>5241609</v>
      </c>
      <c r="AE26" s="716"/>
      <c r="AF26" s="716"/>
      <c r="AG26" s="716"/>
      <c r="AH26" s="716"/>
      <c r="AI26" s="716"/>
      <c r="AJ26" s="716"/>
      <c r="AK26" s="716"/>
      <c r="AL26" s="681">
        <v>99.6</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242</v>
      </c>
      <c r="BH26" s="679"/>
      <c r="BI26" s="679"/>
      <c r="BJ26" s="679"/>
      <c r="BK26" s="679"/>
      <c r="BL26" s="679"/>
      <c r="BM26" s="679"/>
      <c r="BN26" s="680"/>
      <c r="BO26" s="715" t="s">
        <v>242</v>
      </c>
      <c r="BP26" s="715"/>
      <c r="BQ26" s="715"/>
      <c r="BR26" s="715"/>
      <c r="BS26" s="684" t="s">
        <v>242</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969589</v>
      </c>
      <c r="CS26" s="679"/>
      <c r="CT26" s="679"/>
      <c r="CU26" s="679"/>
      <c r="CV26" s="679"/>
      <c r="CW26" s="679"/>
      <c r="CX26" s="679"/>
      <c r="CY26" s="680"/>
      <c r="CZ26" s="681">
        <v>9.3000000000000007</v>
      </c>
      <c r="DA26" s="699"/>
      <c r="DB26" s="699"/>
      <c r="DC26" s="700"/>
      <c r="DD26" s="684">
        <v>906106</v>
      </c>
      <c r="DE26" s="679"/>
      <c r="DF26" s="679"/>
      <c r="DG26" s="679"/>
      <c r="DH26" s="679"/>
      <c r="DI26" s="679"/>
      <c r="DJ26" s="679"/>
      <c r="DK26" s="680"/>
      <c r="DL26" s="684" t="s">
        <v>242</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2">
      <c r="B27" s="675" t="s">
        <v>301</v>
      </c>
      <c r="C27" s="676"/>
      <c r="D27" s="676"/>
      <c r="E27" s="676"/>
      <c r="F27" s="676"/>
      <c r="G27" s="676"/>
      <c r="H27" s="676"/>
      <c r="I27" s="676"/>
      <c r="J27" s="676"/>
      <c r="K27" s="676"/>
      <c r="L27" s="676"/>
      <c r="M27" s="676"/>
      <c r="N27" s="676"/>
      <c r="O27" s="676"/>
      <c r="P27" s="676"/>
      <c r="Q27" s="677"/>
      <c r="R27" s="678">
        <v>1311</v>
      </c>
      <c r="S27" s="679"/>
      <c r="T27" s="679"/>
      <c r="U27" s="679"/>
      <c r="V27" s="679"/>
      <c r="W27" s="679"/>
      <c r="X27" s="679"/>
      <c r="Y27" s="680"/>
      <c r="Z27" s="715">
        <v>0</v>
      </c>
      <c r="AA27" s="715"/>
      <c r="AB27" s="715"/>
      <c r="AC27" s="715"/>
      <c r="AD27" s="716">
        <v>1311</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1282964</v>
      </c>
      <c r="BH27" s="679"/>
      <c r="BI27" s="679"/>
      <c r="BJ27" s="679"/>
      <c r="BK27" s="679"/>
      <c r="BL27" s="679"/>
      <c r="BM27" s="679"/>
      <c r="BN27" s="680"/>
      <c r="BO27" s="715">
        <v>100</v>
      </c>
      <c r="BP27" s="715"/>
      <c r="BQ27" s="715"/>
      <c r="BR27" s="715"/>
      <c r="BS27" s="684">
        <v>7869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734590</v>
      </c>
      <c r="CS27" s="697"/>
      <c r="CT27" s="697"/>
      <c r="CU27" s="697"/>
      <c r="CV27" s="697"/>
      <c r="CW27" s="697"/>
      <c r="CX27" s="697"/>
      <c r="CY27" s="698"/>
      <c r="CZ27" s="681">
        <v>7</v>
      </c>
      <c r="DA27" s="699"/>
      <c r="DB27" s="699"/>
      <c r="DC27" s="700"/>
      <c r="DD27" s="684">
        <v>228131</v>
      </c>
      <c r="DE27" s="697"/>
      <c r="DF27" s="697"/>
      <c r="DG27" s="697"/>
      <c r="DH27" s="697"/>
      <c r="DI27" s="697"/>
      <c r="DJ27" s="697"/>
      <c r="DK27" s="698"/>
      <c r="DL27" s="684">
        <v>188844</v>
      </c>
      <c r="DM27" s="697"/>
      <c r="DN27" s="697"/>
      <c r="DO27" s="697"/>
      <c r="DP27" s="697"/>
      <c r="DQ27" s="697"/>
      <c r="DR27" s="697"/>
      <c r="DS27" s="697"/>
      <c r="DT27" s="697"/>
      <c r="DU27" s="697"/>
      <c r="DV27" s="698"/>
      <c r="DW27" s="681">
        <v>3.5</v>
      </c>
      <c r="DX27" s="699"/>
      <c r="DY27" s="699"/>
      <c r="DZ27" s="699"/>
      <c r="EA27" s="699"/>
      <c r="EB27" s="699"/>
      <c r="EC27" s="714"/>
    </row>
    <row r="28" spans="2:133" ht="11.25" customHeight="1" x14ac:dyDescent="0.2">
      <c r="B28" s="675" t="s">
        <v>304</v>
      </c>
      <c r="C28" s="676"/>
      <c r="D28" s="676"/>
      <c r="E28" s="676"/>
      <c r="F28" s="676"/>
      <c r="G28" s="676"/>
      <c r="H28" s="676"/>
      <c r="I28" s="676"/>
      <c r="J28" s="676"/>
      <c r="K28" s="676"/>
      <c r="L28" s="676"/>
      <c r="M28" s="676"/>
      <c r="N28" s="676"/>
      <c r="O28" s="676"/>
      <c r="P28" s="676"/>
      <c r="Q28" s="677"/>
      <c r="R28" s="678">
        <v>33315</v>
      </c>
      <c r="S28" s="679"/>
      <c r="T28" s="679"/>
      <c r="U28" s="679"/>
      <c r="V28" s="679"/>
      <c r="W28" s="679"/>
      <c r="X28" s="679"/>
      <c r="Y28" s="680"/>
      <c r="Z28" s="715">
        <v>0.3</v>
      </c>
      <c r="AA28" s="715"/>
      <c r="AB28" s="715"/>
      <c r="AC28" s="715"/>
      <c r="AD28" s="716" t="s">
        <v>242</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982158</v>
      </c>
      <c r="CS28" s="679"/>
      <c r="CT28" s="679"/>
      <c r="CU28" s="679"/>
      <c r="CV28" s="679"/>
      <c r="CW28" s="679"/>
      <c r="CX28" s="679"/>
      <c r="CY28" s="680"/>
      <c r="CZ28" s="681">
        <v>9.4</v>
      </c>
      <c r="DA28" s="699"/>
      <c r="DB28" s="699"/>
      <c r="DC28" s="700"/>
      <c r="DD28" s="684">
        <v>908953</v>
      </c>
      <c r="DE28" s="679"/>
      <c r="DF28" s="679"/>
      <c r="DG28" s="679"/>
      <c r="DH28" s="679"/>
      <c r="DI28" s="679"/>
      <c r="DJ28" s="679"/>
      <c r="DK28" s="680"/>
      <c r="DL28" s="684">
        <v>908953</v>
      </c>
      <c r="DM28" s="679"/>
      <c r="DN28" s="679"/>
      <c r="DO28" s="679"/>
      <c r="DP28" s="679"/>
      <c r="DQ28" s="679"/>
      <c r="DR28" s="679"/>
      <c r="DS28" s="679"/>
      <c r="DT28" s="679"/>
      <c r="DU28" s="679"/>
      <c r="DV28" s="680"/>
      <c r="DW28" s="681">
        <v>16.8</v>
      </c>
      <c r="DX28" s="699"/>
      <c r="DY28" s="699"/>
      <c r="DZ28" s="699"/>
      <c r="EA28" s="699"/>
      <c r="EB28" s="699"/>
      <c r="EC28" s="714"/>
    </row>
    <row r="29" spans="2:133" ht="11.25" customHeight="1" x14ac:dyDescent="0.2">
      <c r="B29" s="675" t="s">
        <v>306</v>
      </c>
      <c r="C29" s="676"/>
      <c r="D29" s="676"/>
      <c r="E29" s="676"/>
      <c r="F29" s="676"/>
      <c r="G29" s="676"/>
      <c r="H29" s="676"/>
      <c r="I29" s="676"/>
      <c r="J29" s="676"/>
      <c r="K29" s="676"/>
      <c r="L29" s="676"/>
      <c r="M29" s="676"/>
      <c r="N29" s="676"/>
      <c r="O29" s="676"/>
      <c r="P29" s="676"/>
      <c r="Q29" s="677"/>
      <c r="R29" s="678">
        <v>84451</v>
      </c>
      <c r="S29" s="679"/>
      <c r="T29" s="679"/>
      <c r="U29" s="679"/>
      <c r="V29" s="679"/>
      <c r="W29" s="679"/>
      <c r="X29" s="679"/>
      <c r="Y29" s="680"/>
      <c r="Z29" s="715">
        <v>0.8</v>
      </c>
      <c r="AA29" s="715"/>
      <c r="AB29" s="715"/>
      <c r="AC29" s="715"/>
      <c r="AD29" s="716" t="s">
        <v>176</v>
      </c>
      <c r="AE29" s="716"/>
      <c r="AF29" s="716"/>
      <c r="AG29" s="716"/>
      <c r="AH29" s="716"/>
      <c r="AI29" s="716"/>
      <c r="AJ29" s="716"/>
      <c r="AK29" s="716"/>
      <c r="AL29" s="681" t="s">
        <v>176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70</v>
      </c>
      <c r="CG29" s="712"/>
      <c r="CH29" s="712"/>
      <c r="CI29" s="712"/>
      <c r="CJ29" s="712"/>
      <c r="CK29" s="712"/>
      <c r="CL29" s="712"/>
      <c r="CM29" s="712"/>
      <c r="CN29" s="712"/>
      <c r="CO29" s="712"/>
      <c r="CP29" s="712"/>
      <c r="CQ29" s="713"/>
      <c r="CR29" s="678">
        <v>982133</v>
      </c>
      <c r="CS29" s="697"/>
      <c r="CT29" s="697"/>
      <c r="CU29" s="697"/>
      <c r="CV29" s="697"/>
      <c r="CW29" s="697"/>
      <c r="CX29" s="697"/>
      <c r="CY29" s="698"/>
      <c r="CZ29" s="681">
        <v>9.4</v>
      </c>
      <c r="DA29" s="699"/>
      <c r="DB29" s="699"/>
      <c r="DC29" s="700"/>
      <c r="DD29" s="684">
        <v>908928</v>
      </c>
      <c r="DE29" s="697"/>
      <c r="DF29" s="697"/>
      <c r="DG29" s="697"/>
      <c r="DH29" s="697"/>
      <c r="DI29" s="697"/>
      <c r="DJ29" s="697"/>
      <c r="DK29" s="698"/>
      <c r="DL29" s="684">
        <v>908928</v>
      </c>
      <c r="DM29" s="697"/>
      <c r="DN29" s="697"/>
      <c r="DO29" s="697"/>
      <c r="DP29" s="697"/>
      <c r="DQ29" s="697"/>
      <c r="DR29" s="697"/>
      <c r="DS29" s="697"/>
      <c r="DT29" s="697"/>
      <c r="DU29" s="697"/>
      <c r="DV29" s="698"/>
      <c r="DW29" s="681">
        <v>16.8</v>
      </c>
      <c r="DX29" s="699"/>
      <c r="DY29" s="699"/>
      <c r="DZ29" s="699"/>
      <c r="EA29" s="699"/>
      <c r="EB29" s="699"/>
      <c r="EC29" s="714"/>
    </row>
    <row r="30" spans="2:133" ht="11.25" customHeight="1" x14ac:dyDescent="0.2">
      <c r="B30" s="675" t="s">
        <v>308</v>
      </c>
      <c r="C30" s="676"/>
      <c r="D30" s="676"/>
      <c r="E30" s="676"/>
      <c r="F30" s="676"/>
      <c r="G30" s="676"/>
      <c r="H30" s="676"/>
      <c r="I30" s="676"/>
      <c r="J30" s="676"/>
      <c r="K30" s="676"/>
      <c r="L30" s="676"/>
      <c r="M30" s="676"/>
      <c r="N30" s="676"/>
      <c r="O30" s="676"/>
      <c r="P30" s="676"/>
      <c r="Q30" s="677"/>
      <c r="R30" s="678">
        <v>8642</v>
      </c>
      <c r="S30" s="679"/>
      <c r="T30" s="679"/>
      <c r="U30" s="679"/>
      <c r="V30" s="679"/>
      <c r="W30" s="679"/>
      <c r="X30" s="679"/>
      <c r="Y30" s="680"/>
      <c r="Z30" s="715">
        <v>0.1</v>
      </c>
      <c r="AA30" s="715"/>
      <c r="AB30" s="715"/>
      <c r="AC30" s="715"/>
      <c r="AD30" s="716" t="s">
        <v>176</v>
      </c>
      <c r="AE30" s="716"/>
      <c r="AF30" s="716"/>
      <c r="AG30" s="716"/>
      <c r="AH30" s="716"/>
      <c r="AI30" s="716"/>
      <c r="AJ30" s="716"/>
      <c r="AK30" s="716"/>
      <c r="AL30" s="681" t="s">
        <v>176</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917972</v>
      </c>
      <c r="CS30" s="679"/>
      <c r="CT30" s="679"/>
      <c r="CU30" s="679"/>
      <c r="CV30" s="679"/>
      <c r="CW30" s="679"/>
      <c r="CX30" s="679"/>
      <c r="CY30" s="680"/>
      <c r="CZ30" s="681">
        <v>8.8000000000000007</v>
      </c>
      <c r="DA30" s="699"/>
      <c r="DB30" s="699"/>
      <c r="DC30" s="700"/>
      <c r="DD30" s="684">
        <v>846830</v>
      </c>
      <c r="DE30" s="679"/>
      <c r="DF30" s="679"/>
      <c r="DG30" s="679"/>
      <c r="DH30" s="679"/>
      <c r="DI30" s="679"/>
      <c r="DJ30" s="679"/>
      <c r="DK30" s="680"/>
      <c r="DL30" s="684">
        <v>846830</v>
      </c>
      <c r="DM30" s="679"/>
      <c r="DN30" s="679"/>
      <c r="DO30" s="679"/>
      <c r="DP30" s="679"/>
      <c r="DQ30" s="679"/>
      <c r="DR30" s="679"/>
      <c r="DS30" s="679"/>
      <c r="DT30" s="679"/>
      <c r="DU30" s="679"/>
      <c r="DV30" s="680"/>
      <c r="DW30" s="681">
        <v>15.6</v>
      </c>
      <c r="DX30" s="699"/>
      <c r="DY30" s="699"/>
      <c r="DZ30" s="699"/>
      <c r="EA30" s="699"/>
      <c r="EB30" s="699"/>
      <c r="EC30" s="714"/>
    </row>
    <row r="31" spans="2:133" ht="11.25" customHeight="1" x14ac:dyDescent="0.2">
      <c r="B31" s="675" t="s">
        <v>312</v>
      </c>
      <c r="C31" s="676"/>
      <c r="D31" s="676"/>
      <c r="E31" s="676"/>
      <c r="F31" s="676"/>
      <c r="G31" s="676"/>
      <c r="H31" s="676"/>
      <c r="I31" s="676"/>
      <c r="J31" s="676"/>
      <c r="K31" s="676"/>
      <c r="L31" s="676"/>
      <c r="M31" s="676"/>
      <c r="N31" s="676"/>
      <c r="O31" s="676"/>
      <c r="P31" s="676"/>
      <c r="Q31" s="677"/>
      <c r="R31" s="678">
        <v>810404</v>
      </c>
      <c r="S31" s="679"/>
      <c r="T31" s="679"/>
      <c r="U31" s="679"/>
      <c r="V31" s="679"/>
      <c r="W31" s="679"/>
      <c r="X31" s="679"/>
      <c r="Y31" s="680"/>
      <c r="Z31" s="715">
        <v>7.4</v>
      </c>
      <c r="AA31" s="715"/>
      <c r="AB31" s="715"/>
      <c r="AC31" s="715"/>
      <c r="AD31" s="716" t="s">
        <v>242</v>
      </c>
      <c r="AE31" s="716"/>
      <c r="AF31" s="716"/>
      <c r="AG31" s="716"/>
      <c r="AH31" s="716"/>
      <c r="AI31" s="716"/>
      <c r="AJ31" s="716"/>
      <c r="AK31" s="716"/>
      <c r="AL31" s="681" t="s">
        <v>242</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98</v>
      </c>
      <c r="BH31" s="748"/>
      <c r="BI31" s="748"/>
      <c r="BJ31" s="748"/>
      <c r="BK31" s="748"/>
      <c r="BL31" s="748"/>
      <c r="BM31" s="749">
        <v>93.5</v>
      </c>
      <c r="BN31" s="748"/>
      <c r="BO31" s="748"/>
      <c r="BP31" s="748"/>
      <c r="BQ31" s="750"/>
      <c r="BR31" s="747">
        <v>97.7</v>
      </c>
      <c r="BS31" s="748"/>
      <c r="BT31" s="748"/>
      <c r="BU31" s="748"/>
      <c r="BV31" s="748"/>
      <c r="BW31" s="748"/>
      <c r="BX31" s="749">
        <v>93.5</v>
      </c>
      <c r="BY31" s="748"/>
      <c r="BZ31" s="748"/>
      <c r="CA31" s="748"/>
      <c r="CB31" s="750"/>
      <c r="CD31" s="769"/>
      <c r="CE31" s="770"/>
      <c r="CF31" s="711" t="s">
        <v>315</v>
      </c>
      <c r="CG31" s="712"/>
      <c r="CH31" s="712"/>
      <c r="CI31" s="712"/>
      <c r="CJ31" s="712"/>
      <c r="CK31" s="712"/>
      <c r="CL31" s="712"/>
      <c r="CM31" s="712"/>
      <c r="CN31" s="712"/>
      <c r="CO31" s="712"/>
      <c r="CP31" s="712"/>
      <c r="CQ31" s="713"/>
      <c r="CR31" s="678">
        <v>64161</v>
      </c>
      <c r="CS31" s="697"/>
      <c r="CT31" s="697"/>
      <c r="CU31" s="697"/>
      <c r="CV31" s="697"/>
      <c r="CW31" s="697"/>
      <c r="CX31" s="697"/>
      <c r="CY31" s="698"/>
      <c r="CZ31" s="681">
        <v>0.6</v>
      </c>
      <c r="DA31" s="699"/>
      <c r="DB31" s="699"/>
      <c r="DC31" s="700"/>
      <c r="DD31" s="684">
        <v>62098</v>
      </c>
      <c r="DE31" s="697"/>
      <c r="DF31" s="697"/>
      <c r="DG31" s="697"/>
      <c r="DH31" s="697"/>
      <c r="DI31" s="697"/>
      <c r="DJ31" s="697"/>
      <c r="DK31" s="698"/>
      <c r="DL31" s="684">
        <v>62098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2">
      <c r="B32" s="761" t="s">
        <v>316</v>
      </c>
      <c r="C32" s="762"/>
      <c r="D32" s="762"/>
      <c r="E32" s="762"/>
      <c r="F32" s="762"/>
      <c r="G32" s="762"/>
      <c r="H32" s="762"/>
      <c r="I32" s="762"/>
      <c r="J32" s="762"/>
      <c r="K32" s="762"/>
      <c r="L32" s="762"/>
      <c r="M32" s="762"/>
      <c r="N32" s="762"/>
      <c r="O32" s="762"/>
      <c r="P32" s="762"/>
      <c r="Q32" s="763"/>
      <c r="R32" s="678" t="s">
        <v>176</v>
      </c>
      <c r="S32" s="679"/>
      <c r="T32" s="679"/>
      <c r="U32" s="679"/>
      <c r="V32" s="679"/>
      <c r="W32" s="679"/>
      <c r="X32" s="679"/>
      <c r="Y32" s="680"/>
      <c r="Z32" s="715" t="s">
        <v>242</v>
      </c>
      <c r="AA32" s="715"/>
      <c r="AB32" s="715"/>
      <c r="AC32" s="715"/>
      <c r="AD32" s="716" t="s">
        <v>242</v>
      </c>
      <c r="AE32" s="716"/>
      <c r="AF32" s="716"/>
      <c r="AG32" s="716"/>
      <c r="AH32" s="716"/>
      <c r="AI32" s="716"/>
      <c r="AJ32" s="716"/>
      <c r="AK32" s="716"/>
      <c r="AL32" s="681" t="s">
        <v>176</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97.1</v>
      </c>
      <c r="BN32" s="743"/>
      <c r="BO32" s="743"/>
      <c r="BP32" s="743"/>
      <c r="BQ32" s="721"/>
      <c r="BR32" s="751">
        <v>99</v>
      </c>
      <c r="BS32" s="697"/>
      <c r="BT32" s="697"/>
      <c r="BU32" s="697"/>
      <c r="BV32" s="697"/>
      <c r="BW32" s="697"/>
      <c r="BX32" s="682">
        <v>97.2</v>
      </c>
      <c r="BY32" s="743"/>
      <c r="BZ32" s="743"/>
      <c r="CA32" s="743"/>
      <c r="CB32" s="721"/>
      <c r="CD32" s="771"/>
      <c r="CE32" s="772"/>
      <c r="CF32" s="711" t="s">
        <v>319</v>
      </c>
      <c r="CG32" s="712"/>
      <c r="CH32" s="712"/>
      <c r="CI32" s="712"/>
      <c r="CJ32" s="712"/>
      <c r="CK32" s="712"/>
      <c r="CL32" s="712"/>
      <c r="CM32" s="712"/>
      <c r="CN32" s="712"/>
      <c r="CO32" s="712"/>
      <c r="CP32" s="712"/>
      <c r="CQ32" s="713"/>
      <c r="CR32" s="678">
        <v>25</v>
      </c>
      <c r="CS32" s="679"/>
      <c r="CT32" s="679"/>
      <c r="CU32" s="679"/>
      <c r="CV32" s="679"/>
      <c r="CW32" s="679"/>
      <c r="CX32" s="679"/>
      <c r="CY32" s="680"/>
      <c r="CZ32" s="681">
        <v>0</v>
      </c>
      <c r="DA32" s="699"/>
      <c r="DB32" s="699"/>
      <c r="DC32" s="700"/>
      <c r="DD32" s="684">
        <v>25</v>
      </c>
      <c r="DE32" s="679"/>
      <c r="DF32" s="679"/>
      <c r="DG32" s="679"/>
      <c r="DH32" s="679"/>
      <c r="DI32" s="679"/>
      <c r="DJ32" s="679"/>
      <c r="DK32" s="680"/>
      <c r="DL32" s="684">
        <v>25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320</v>
      </c>
      <c r="C33" s="676"/>
      <c r="D33" s="676"/>
      <c r="E33" s="676"/>
      <c r="F33" s="676"/>
      <c r="G33" s="676"/>
      <c r="H33" s="676"/>
      <c r="I33" s="676"/>
      <c r="J33" s="676"/>
      <c r="K33" s="676"/>
      <c r="L33" s="676"/>
      <c r="M33" s="676"/>
      <c r="N33" s="676"/>
      <c r="O33" s="676"/>
      <c r="P33" s="676"/>
      <c r="Q33" s="677"/>
      <c r="R33" s="678">
        <v>861782</v>
      </c>
      <c r="S33" s="679"/>
      <c r="T33" s="679"/>
      <c r="U33" s="679"/>
      <c r="V33" s="679"/>
      <c r="W33" s="679"/>
      <c r="X33" s="679"/>
      <c r="Y33" s="680"/>
      <c r="Z33" s="715">
        <v>7.8</v>
      </c>
      <c r="AA33" s="715"/>
      <c r="AB33" s="715"/>
      <c r="AC33" s="715"/>
      <c r="AD33" s="716" t="s">
        <v>176</v>
      </c>
      <c r="AE33" s="716"/>
      <c r="AF33" s="716"/>
      <c r="AG33" s="716"/>
      <c r="AH33" s="716"/>
      <c r="AI33" s="716"/>
      <c r="AJ33" s="716"/>
      <c r="AK33" s="716"/>
      <c r="AL33" s="681" t="s">
        <v>242</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97.2</v>
      </c>
      <c r="BH33" s="663"/>
      <c r="BI33" s="663"/>
      <c r="BJ33" s="663"/>
      <c r="BK33" s="663"/>
      <c r="BL33" s="663"/>
      <c r="BM33" s="706">
        <v>90.6</v>
      </c>
      <c r="BN33" s="663"/>
      <c r="BO33" s="663"/>
      <c r="BP33" s="663"/>
      <c r="BQ33" s="727"/>
      <c r="BR33" s="742">
        <v>96.7</v>
      </c>
      <c r="BS33" s="663"/>
      <c r="BT33" s="663"/>
      <c r="BU33" s="663"/>
      <c r="BV33" s="663"/>
      <c r="BW33" s="663"/>
      <c r="BX33" s="706">
        <v>90.6</v>
      </c>
      <c r="BY33" s="663"/>
      <c r="BZ33" s="663"/>
      <c r="CA33" s="663"/>
      <c r="CB33" s="727"/>
      <c r="CD33" s="711" t="s">
        <v>322</v>
      </c>
      <c r="CE33" s="712"/>
      <c r="CF33" s="712"/>
      <c r="CG33" s="712"/>
      <c r="CH33" s="712"/>
      <c r="CI33" s="712"/>
      <c r="CJ33" s="712"/>
      <c r="CK33" s="712"/>
      <c r="CL33" s="712"/>
      <c r="CM33" s="712"/>
      <c r="CN33" s="712"/>
      <c r="CO33" s="712"/>
      <c r="CP33" s="712"/>
      <c r="CQ33" s="713"/>
      <c r="CR33" s="678">
        <v>5641832</v>
      </c>
      <c r="CS33" s="697"/>
      <c r="CT33" s="697"/>
      <c r="CU33" s="697"/>
      <c r="CV33" s="697"/>
      <c r="CW33" s="697"/>
      <c r="CX33" s="697"/>
      <c r="CY33" s="698"/>
      <c r="CZ33" s="681">
        <v>54.1</v>
      </c>
      <c r="DA33" s="699"/>
      <c r="DB33" s="699"/>
      <c r="DC33" s="700"/>
      <c r="DD33" s="684">
        <v>3358081</v>
      </c>
      <c r="DE33" s="697"/>
      <c r="DF33" s="697"/>
      <c r="DG33" s="697"/>
      <c r="DH33" s="697"/>
      <c r="DI33" s="697"/>
      <c r="DJ33" s="697"/>
      <c r="DK33" s="698"/>
      <c r="DL33" s="684">
        <v>2170732</v>
      </c>
      <c r="DM33" s="697"/>
      <c r="DN33" s="697"/>
      <c r="DO33" s="697"/>
      <c r="DP33" s="697"/>
      <c r="DQ33" s="697"/>
      <c r="DR33" s="697"/>
      <c r="DS33" s="697"/>
      <c r="DT33" s="697"/>
      <c r="DU33" s="697"/>
      <c r="DV33" s="698"/>
      <c r="DW33" s="681">
        <v>40</v>
      </c>
      <c r="DX33" s="699"/>
      <c r="DY33" s="699"/>
      <c r="DZ33" s="699"/>
      <c r="EA33" s="699"/>
      <c r="EB33" s="699"/>
      <c r="EC33" s="714"/>
    </row>
    <row r="34" spans="2:133" ht="11.25" customHeight="1" x14ac:dyDescent="0.2">
      <c r="B34" s="675" t="s">
        <v>323</v>
      </c>
      <c r="C34" s="676"/>
      <c r="D34" s="676"/>
      <c r="E34" s="676"/>
      <c r="F34" s="676"/>
      <c r="G34" s="676"/>
      <c r="H34" s="676"/>
      <c r="I34" s="676"/>
      <c r="J34" s="676"/>
      <c r="K34" s="676"/>
      <c r="L34" s="676"/>
      <c r="M34" s="676"/>
      <c r="N34" s="676"/>
      <c r="O34" s="676"/>
      <c r="P34" s="676"/>
      <c r="Q34" s="677"/>
      <c r="R34" s="678">
        <v>26504</v>
      </c>
      <c r="S34" s="679"/>
      <c r="T34" s="679"/>
      <c r="U34" s="679"/>
      <c r="V34" s="679"/>
      <c r="W34" s="679"/>
      <c r="X34" s="679"/>
      <c r="Y34" s="680"/>
      <c r="Z34" s="715">
        <v>0.2</v>
      </c>
      <c r="AA34" s="715"/>
      <c r="AB34" s="715"/>
      <c r="AC34" s="715"/>
      <c r="AD34" s="716">
        <v>18172</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1413149</v>
      </c>
      <c r="CS34" s="679"/>
      <c r="CT34" s="679"/>
      <c r="CU34" s="679"/>
      <c r="CV34" s="679"/>
      <c r="CW34" s="679"/>
      <c r="CX34" s="679"/>
      <c r="CY34" s="680"/>
      <c r="CZ34" s="681">
        <v>13.5</v>
      </c>
      <c r="DA34" s="699"/>
      <c r="DB34" s="699"/>
      <c r="DC34" s="700"/>
      <c r="DD34" s="684">
        <v>1021920</v>
      </c>
      <c r="DE34" s="679"/>
      <c r="DF34" s="679"/>
      <c r="DG34" s="679"/>
      <c r="DH34" s="679"/>
      <c r="DI34" s="679"/>
      <c r="DJ34" s="679"/>
      <c r="DK34" s="680"/>
      <c r="DL34" s="684">
        <v>708995</v>
      </c>
      <c r="DM34" s="679"/>
      <c r="DN34" s="679"/>
      <c r="DO34" s="679"/>
      <c r="DP34" s="679"/>
      <c r="DQ34" s="679"/>
      <c r="DR34" s="679"/>
      <c r="DS34" s="679"/>
      <c r="DT34" s="679"/>
      <c r="DU34" s="679"/>
      <c r="DV34" s="680"/>
      <c r="DW34" s="681">
        <v>13.1</v>
      </c>
      <c r="DX34" s="699"/>
      <c r="DY34" s="699"/>
      <c r="DZ34" s="699"/>
      <c r="EA34" s="699"/>
      <c r="EB34" s="699"/>
      <c r="EC34" s="714"/>
    </row>
    <row r="35" spans="2:133" ht="11.25" customHeight="1" x14ac:dyDescent="0.2">
      <c r="B35" s="675" t="s">
        <v>325</v>
      </c>
      <c r="C35" s="676"/>
      <c r="D35" s="676"/>
      <c r="E35" s="676"/>
      <c r="F35" s="676"/>
      <c r="G35" s="676"/>
      <c r="H35" s="676"/>
      <c r="I35" s="676"/>
      <c r="J35" s="676"/>
      <c r="K35" s="676"/>
      <c r="L35" s="676"/>
      <c r="M35" s="676"/>
      <c r="N35" s="676"/>
      <c r="O35" s="676"/>
      <c r="P35" s="676"/>
      <c r="Q35" s="677"/>
      <c r="R35" s="678">
        <v>1032562</v>
      </c>
      <c r="S35" s="679"/>
      <c r="T35" s="679"/>
      <c r="U35" s="679"/>
      <c r="V35" s="679"/>
      <c r="W35" s="679"/>
      <c r="X35" s="679"/>
      <c r="Y35" s="680"/>
      <c r="Z35" s="715">
        <v>9.4</v>
      </c>
      <c r="AA35" s="715"/>
      <c r="AB35" s="715"/>
      <c r="AC35" s="715"/>
      <c r="AD35" s="716" t="s">
        <v>176</v>
      </c>
      <c r="AE35" s="716"/>
      <c r="AF35" s="716"/>
      <c r="AG35" s="716"/>
      <c r="AH35" s="716"/>
      <c r="AI35" s="716"/>
      <c r="AJ35" s="716"/>
      <c r="AK35" s="716"/>
      <c r="AL35" s="681" t="s">
        <v>242</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94306</v>
      </c>
      <c r="CS35" s="697"/>
      <c r="CT35" s="697"/>
      <c r="CU35" s="697"/>
      <c r="CV35" s="697"/>
      <c r="CW35" s="697"/>
      <c r="CX35" s="697"/>
      <c r="CY35" s="698"/>
      <c r="CZ35" s="681">
        <v>0.9</v>
      </c>
      <c r="DA35" s="699"/>
      <c r="DB35" s="699"/>
      <c r="DC35" s="700"/>
      <c r="DD35" s="684">
        <v>81568</v>
      </c>
      <c r="DE35" s="697"/>
      <c r="DF35" s="697"/>
      <c r="DG35" s="697"/>
      <c r="DH35" s="697"/>
      <c r="DI35" s="697"/>
      <c r="DJ35" s="697"/>
      <c r="DK35" s="698"/>
      <c r="DL35" s="684">
        <v>71629</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2">
      <c r="B36" s="675" t="s">
        <v>329</v>
      </c>
      <c r="C36" s="676"/>
      <c r="D36" s="676"/>
      <c r="E36" s="676"/>
      <c r="F36" s="676"/>
      <c r="G36" s="676"/>
      <c r="H36" s="676"/>
      <c r="I36" s="676"/>
      <c r="J36" s="676"/>
      <c r="K36" s="676"/>
      <c r="L36" s="676"/>
      <c r="M36" s="676"/>
      <c r="N36" s="676"/>
      <c r="O36" s="676"/>
      <c r="P36" s="676"/>
      <c r="Q36" s="677"/>
      <c r="R36" s="678">
        <v>832458</v>
      </c>
      <c r="S36" s="679"/>
      <c r="T36" s="679"/>
      <c r="U36" s="679"/>
      <c r="V36" s="679"/>
      <c r="W36" s="679"/>
      <c r="X36" s="679"/>
      <c r="Y36" s="680"/>
      <c r="Z36" s="715">
        <v>7.6</v>
      </c>
      <c r="AA36" s="715"/>
      <c r="AB36" s="715"/>
      <c r="AC36" s="715"/>
      <c r="AD36" s="716" t="s">
        <v>242</v>
      </c>
      <c r="AE36" s="716"/>
      <c r="AF36" s="716"/>
      <c r="AG36" s="716"/>
      <c r="AH36" s="716"/>
      <c r="AI36" s="716"/>
      <c r="AJ36" s="716"/>
      <c r="AK36" s="716"/>
      <c r="AL36" s="681" t="s">
        <v>242</v>
      </c>
      <c r="AM36" s="682"/>
      <c r="AN36" s="682"/>
      <c r="AO36" s="717"/>
      <c r="AP36" s="235"/>
      <c r="AQ36" s="730" t="s">
        <v>330</v>
      </c>
      <c r="AR36" s="731"/>
      <c r="AS36" s="731"/>
      <c r="AT36" s="731"/>
      <c r="AU36" s="731"/>
      <c r="AV36" s="731"/>
      <c r="AW36" s="731"/>
      <c r="AX36" s="731"/>
      <c r="AY36" s="732"/>
      <c r="AZ36" s="733">
        <v>1188747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355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2329409</v>
      </c>
      <c r="CS36" s="679"/>
      <c r="CT36" s="679"/>
      <c r="CU36" s="679"/>
      <c r="CV36" s="679"/>
      <c r="CW36" s="679"/>
      <c r="CX36" s="679"/>
      <c r="CY36" s="680"/>
      <c r="CZ36" s="681">
        <v>22.3</v>
      </c>
      <c r="DA36" s="699"/>
      <c r="DB36" s="699"/>
      <c r="DC36" s="700"/>
      <c r="DD36" s="684">
        <v>1084988</v>
      </c>
      <c r="DE36" s="679"/>
      <c r="DF36" s="679"/>
      <c r="DG36" s="679"/>
      <c r="DH36" s="679"/>
      <c r="DI36" s="679"/>
      <c r="DJ36" s="679"/>
      <c r="DK36" s="680"/>
      <c r="DL36" s="684">
        <v>739306</v>
      </c>
      <c r="DM36" s="679"/>
      <c r="DN36" s="679"/>
      <c r="DO36" s="679"/>
      <c r="DP36" s="679"/>
      <c r="DQ36" s="679"/>
      <c r="DR36" s="679"/>
      <c r="DS36" s="679"/>
      <c r="DT36" s="679"/>
      <c r="DU36" s="679"/>
      <c r="DV36" s="680"/>
      <c r="DW36" s="681">
        <v>13.6</v>
      </c>
      <c r="DX36" s="699"/>
      <c r="DY36" s="699"/>
      <c r="DZ36" s="699"/>
      <c r="EA36" s="699"/>
      <c r="EB36" s="699"/>
      <c r="EC36" s="714"/>
    </row>
    <row r="37" spans="2:133" ht="11.25" customHeight="1" x14ac:dyDescent="0.2">
      <c r="B37" s="675" t="s">
        <v>333</v>
      </c>
      <c r="C37" s="676"/>
      <c r="D37" s="676"/>
      <c r="E37" s="676"/>
      <c r="F37" s="676"/>
      <c r="G37" s="676"/>
      <c r="H37" s="676"/>
      <c r="I37" s="676"/>
      <c r="J37" s="676"/>
      <c r="K37" s="676"/>
      <c r="L37" s="676"/>
      <c r="M37" s="676"/>
      <c r="N37" s="676"/>
      <c r="O37" s="676"/>
      <c r="P37" s="676"/>
      <c r="Q37" s="677"/>
      <c r="R37" s="678">
        <v>499894</v>
      </c>
      <c r="S37" s="679"/>
      <c r="T37" s="679"/>
      <c r="U37" s="679"/>
      <c r="V37" s="679"/>
      <c r="W37" s="679"/>
      <c r="X37" s="679"/>
      <c r="Y37" s="680"/>
      <c r="Z37" s="715">
        <v>4.5</v>
      </c>
      <c r="AA37" s="715"/>
      <c r="AB37" s="715"/>
      <c r="AC37" s="715"/>
      <c r="AD37" s="716" t="s">
        <v>176</v>
      </c>
      <c r="AE37" s="716"/>
      <c r="AF37" s="716"/>
      <c r="AG37" s="716"/>
      <c r="AH37" s="716"/>
      <c r="AI37" s="716"/>
      <c r="AJ37" s="716"/>
      <c r="AK37" s="716"/>
      <c r="AL37" s="681" t="s">
        <v>242</v>
      </c>
      <c r="AM37" s="682"/>
      <c r="AN37" s="682"/>
      <c r="AO37" s="717"/>
      <c r="AQ37" s="718" t="s">
        <v>334</v>
      </c>
      <c r="AR37" s="719"/>
      <c r="AS37" s="719"/>
      <c r="AT37" s="719"/>
      <c r="AU37" s="719"/>
      <c r="AV37" s="719"/>
      <c r="AW37" s="719"/>
      <c r="AX37" s="719"/>
      <c r="AY37" s="720"/>
      <c r="AZ37" s="678">
        <v>359063</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-19817</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118071</v>
      </c>
      <c r="CS37" s="697"/>
      <c r="CT37" s="697"/>
      <c r="CU37" s="697"/>
      <c r="CV37" s="697"/>
      <c r="CW37" s="697"/>
      <c r="CX37" s="697"/>
      <c r="CY37" s="698"/>
      <c r="CZ37" s="681">
        <v>1.1000000000000001</v>
      </c>
      <c r="DA37" s="699"/>
      <c r="DB37" s="699"/>
      <c r="DC37" s="700"/>
      <c r="DD37" s="684">
        <v>118071</v>
      </c>
      <c r="DE37" s="697"/>
      <c r="DF37" s="697"/>
      <c r="DG37" s="697"/>
      <c r="DH37" s="697"/>
      <c r="DI37" s="697"/>
      <c r="DJ37" s="697"/>
      <c r="DK37" s="698"/>
      <c r="DL37" s="684">
        <v>117775</v>
      </c>
      <c r="DM37" s="697"/>
      <c r="DN37" s="697"/>
      <c r="DO37" s="697"/>
      <c r="DP37" s="697"/>
      <c r="DQ37" s="697"/>
      <c r="DR37" s="697"/>
      <c r="DS37" s="697"/>
      <c r="DT37" s="697"/>
      <c r="DU37" s="697"/>
      <c r="DV37" s="698"/>
      <c r="DW37" s="681">
        <v>2.2000000000000002</v>
      </c>
      <c r="DX37" s="699"/>
      <c r="DY37" s="699"/>
      <c r="DZ37" s="699"/>
      <c r="EA37" s="699"/>
      <c r="EB37" s="699"/>
      <c r="EC37" s="714"/>
    </row>
    <row r="38" spans="2:133" ht="11.25" customHeight="1" x14ac:dyDescent="0.2">
      <c r="B38" s="675" t="s">
        <v>337</v>
      </c>
      <c r="C38" s="676"/>
      <c r="D38" s="676"/>
      <c r="E38" s="676"/>
      <c r="F38" s="676"/>
      <c r="G38" s="676"/>
      <c r="H38" s="676"/>
      <c r="I38" s="676"/>
      <c r="J38" s="676"/>
      <c r="K38" s="676"/>
      <c r="L38" s="676"/>
      <c r="M38" s="676"/>
      <c r="N38" s="676"/>
      <c r="O38" s="676"/>
      <c r="P38" s="676"/>
      <c r="Q38" s="677"/>
      <c r="R38" s="678">
        <v>229636</v>
      </c>
      <c r="S38" s="679"/>
      <c r="T38" s="679"/>
      <c r="U38" s="679"/>
      <c r="V38" s="679"/>
      <c r="W38" s="679"/>
      <c r="X38" s="679"/>
      <c r="Y38" s="680"/>
      <c r="Z38" s="715">
        <v>2.1</v>
      </c>
      <c r="AA38" s="715"/>
      <c r="AB38" s="715"/>
      <c r="AC38" s="715"/>
      <c r="AD38" s="716">
        <v>65</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103193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1783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829684</v>
      </c>
      <c r="CS38" s="679"/>
      <c r="CT38" s="679"/>
      <c r="CU38" s="679"/>
      <c r="CV38" s="679"/>
      <c r="CW38" s="679"/>
      <c r="CX38" s="679"/>
      <c r="CY38" s="680"/>
      <c r="CZ38" s="681">
        <v>8</v>
      </c>
      <c r="DA38" s="699"/>
      <c r="DB38" s="699"/>
      <c r="DC38" s="700"/>
      <c r="DD38" s="684">
        <v>693376</v>
      </c>
      <c r="DE38" s="679"/>
      <c r="DF38" s="679"/>
      <c r="DG38" s="679"/>
      <c r="DH38" s="679"/>
      <c r="DI38" s="679"/>
      <c r="DJ38" s="679"/>
      <c r="DK38" s="680"/>
      <c r="DL38" s="684">
        <v>650769</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2">
      <c r="B39" s="675" t="s">
        <v>341</v>
      </c>
      <c r="C39" s="676"/>
      <c r="D39" s="676"/>
      <c r="E39" s="676"/>
      <c r="F39" s="676"/>
      <c r="G39" s="676"/>
      <c r="H39" s="676"/>
      <c r="I39" s="676"/>
      <c r="J39" s="676"/>
      <c r="K39" s="676"/>
      <c r="L39" s="676"/>
      <c r="M39" s="676"/>
      <c r="N39" s="676"/>
      <c r="O39" s="676"/>
      <c r="P39" s="676"/>
      <c r="Q39" s="677"/>
      <c r="R39" s="678">
        <v>893332</v>
      </c>
      <c r="S39" s="679"/>
      <c r="T39" s="679"/>
      <c r="U39" s="679"/>
      <c r="V39" s="679"/>
      <c r="W39" s="679"/>
      <c r="X39" s="679"/>
      <c r="Y39" s="680"/>
      <c r="Z39" s="715">
        <v>8.1</v>
      </c>
      <c r="AA39" s="715"/>
      <c r="AB39" s="715"/>
      <c r="AC39" s="715"/>
      <c r="AD39" s="716" t="s">
        <v>176</v>
      </c>
      <c r="AE39" s="716"/>
      <c r="AF39" s="716"/>
      <c r="AG39" s="716"/>
      <c r="AH39" s="716"/>
      <c r="AI39" s="716"/>
      <c r="AJ39" s="716"/>
      <c r="AK39" s="716"/>
      <c r="AL39" s="681" t="s">
        <v>176</v>
      </c>
      <c r="AM39" s="682"/>
      <c r="AN39" s="682"/>
      <c r="AO39" s="717"/>
      <c r="AQ39" s="718" t="s">
        <v>342</v>
      </c>
      <c r="AR39" s="719"/>
      <c r="AS39" s="719"/>
      <c r="AT39" s="719"/>
      <c r="AU39" s="719"/>
      <c r="AV39" s="719"/>
      <c r="AW39" s="719"/>
      <c r="AX39" s="719"/>
      <c r="AY39" s="720"/>
      <c r="AZ39" s="678" t="s">
        <v>242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2671</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926720</v>
      </c>
      <c r="CS39" s="697"/>
      <c r="CT39" s="697"/>
      <c r="CU39" s="697"/>
      <c r="CV39" s="697"/>
      <c r="CW39" s="697"/>
      <c r="CX39" s="697"/>
      <c r="CY39" s="698"/>
      <c r="CZ39" s="681">
        <v>8.9</v>
      </c>
      <c r="DA39" s="699"/>
      <c r="DB39" s="699"/>
      <c r="DC39" s="700"/>
      <c r="DD39" s="684">
        <v>475949</v>
      </c>
      <c r="DE39" s="697"/>
      <c r="DF39" s="697"/>
      <c r="DG39" s="697"/>
      <c r="DH39" s="697"/>
      <c r="DI39" s="697"/>
      <c r="DJ39" s="697"/>
      <c r="DK39" s="698"/>
      <c r="DL39" s="684" t="s">
        <v>242</v>
      </c>
      <c r="DM39" s="697"/>
      <c r="DN39" s="697"/>
      <c r="DO39" s="697"/>
      <c r="DP39" s="697"/>
      <c r="DQ39" s="697"/>
      <c r="DR39" s="697"/>
      <c r="DS39" s="697"/>
      <c r="DT39" s="697"/>
      <c r="DU39" s="697"/>
      <c r="DV39" s="698"/>
      <c r="DW39" s="681" t="s">
        <v>242</v>
      </c>
      <c r="DX39" s="699"/>
      <c r="DY39" s="699"/>
      <c r="DZ39" s="699"/>
      <c r="EA39" s="699"/>
      <c r="EB39" s="699"/>
      <c r="EC39" s="714"/>
    </row>
    <row r="40" spans="2:133" ht="11.25" customHeight="1" x14ac:dyDescent="0.2">
      <c r="B40" s="675" t="s">
        <v>345</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242</v>
      </c>
      <c r="AA40" s="715"/>
      <c r="AB40" s="715"/>
      <c r="AC40" s="715"/>
      <c r="AD40" s="716" t="s">
        <v>176</v>
      </c>
      <c r="AE40" s="716"/>
      <c r="AF40" s="716"/>
      <c r="AG40" s="716"/>
      <c r="AH40" s="716"/>
      <c r="AI40" s="716"/>
      <c r="AJ40" s="716"/>
      <c r="AK40" s="716"/>
      <c r="AL40" s="681" t="s">
        <v>242</v>
      </c>
      <c r="AM40" s="682"/>
      <c r="AN40" s="682"/>
      <c r="AO40" s="717"/>
      <c r="AQ40" s="718" t="s">
        <v>346</v>
      </c>
      <c r="AR40" s="719"/>
      <c r="AS40" s="719"/>
      <c r="AT40" s="719"/>
      <c r="AU40" s="719"/>
      <c r="AV40" s="719"/>
      <c r="AW40" s="719"/>
      <c r="AX40" s="719"/>
      <c r="AY40" s="720"/>
      <c r="AZ40" s="678" t="s">
        <v>242</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77</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48564</v>
      </c>
      <c r="CS40" s="679"/>
      <c r="CT40" s="679"/>
      <c r="CU40" s="679"/>
      <c r="CV40" s="679"/>
      <c r="CW40" s="679"/>
      <c r="CX40" s="679"/>
      <c r="CY40" s="680"/>
      <c r="CZ40" s="681">
        <v>0.5</v>
      </c>
      <c r="DA40" s="699"/>
      <c r="DB40" s="699"/>
      <c r="DC40" s="700"/>
      <c r="DD40" s="684">
        <v>280</v>
      </c>
      <c r="DE40" s="679"/>
      <c r="DF40" s="679"/>
      <c r="DG40" s="679"/>
      <c r="DH40" s="679"/>
      <c r="DI40" s="679"/>
      <c r="DJ40" s="679"/>
      <c r="DK40" s="680"/>
      <c r="DL40" s="684">
        <v>33</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350</v>
      </c>
      <c r="C41" s="676"/>
      <c r="D41" s="676"/>
      <c r="E41" s="676"/>
      <c r="F41" s="676"/>
      <c r="G41" s="676"/>
      <c r="H41" s="676"/>
      <c r="I41" s="676"/>
      <c r="J41" s="676"/>
      <c r="K41" s="676"/>
      <c r="L41" s="676"/>
      <c r="M41" s="676"/>
      <c r="N41" s="676"/>
      <c r="O41" s="676"/>
      <c r="P41" s="676"/>
      <c r="Q41" s="677"/>
      <c r="R41" s="678">
        <v>161332</v>
      </c>
      <c r="S41" s="679"/>
      <c r="T41" s="679"/>
      <c r="U41" s="679"/>
      <c r="V41" s="679"/>
      <c r="W41" s="679"/>
      <c r="X41" s="679"/>
      <c r="Y41" s="680"/>
      <c r="Z41" s="715">
        <v>1.5</v>
      </c>
      <c r="AA41" s="715"/>
      <c r="AB41" s="715"/>
      <c r="AC41" s="715"/>
      <c r="AD41" s="716" t="s">
        <v>139</v>
      </c>
      <c r="AE41" s="716"/>
      <c r="AF41" s="716"/>
      <c r="AG41" s="716"/>
      <c r="AH41" s="716"/>
      <c r="AI41" s="716"/>
      <c r="AJ41" s="716"/>
      <c r="AK41" s="716"/>
      <c r="AL41" s="681" t="s">
        <v>242</v>
      </c>
      <c r="AM41" s="682"/>
      <c r="AN41" s="682"/>
      <c r="AO41" s="717"/>
      <c r="AQ41" s="718" t="s">
        <v>351</v>
      </c>
      <c r="AR41" s="719"/>
      <c r="AS41" s="719"/>
      <c r="AT41" s="719"/>
      <c r="AU41" s="719"/>
      <c r="AV41" s="719"/>
      <c r="AW41" s="719"/>
      <c r="AX41" s="719"/>
      <c r="AY41" s="720"/>
      <c r="AZ41" s="678">
        <v>102306</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242</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354</v>
      </c>
      <c r="C42" s="660"/>
      <c r="D42" s="660"/>
      <c r="E42" s="660"/>
      <c r="F42" s="660"/>
      <c r="G42" s="660"/>
      <c r="H42" s="660"/>
      <c r="I42" s="660"/>
      <c r="J42" s="660"/>
      <c r="K42" s="660"/>
      <c r="L42" s="660"/>
      <c r="M42" s="660"/>
      <c r="N42" s="660"/>
      <c r="O42" s="660"/>
      <c r="P42" s="660"/>
      <c r="Q42" s="661"/>
      <c r="R42" s="662">
        <v>11001943</v>
      </c>
      <c r="S42" s="701"/>
      <c r="T42" s="701"/>
      <c r="U42" s="701"/>
      <c r="V42" s="701"/>
      <c r="W42" s="701"/>
      <c r="X42" s="701"/>
      <c r="Y42" s="703"/>
      <c r="Z42" s="704">
        <v>100</v>
      </c>
      <c r="AA42" s="704"/>
      <c r="AB42" s="704"/>
      <c r="AC42" s="704"/>
      <c r="AD42" s="705">
        <v>5261157</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624185</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391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1595941</v>
      </c>
      <c r="CS42" s="679"/>
      <c r="CT42" s="679"/>
      <c r="CU42" s="679"/>
      <c r="CV42" s="679"/>
      <c r="CW42" s="679"/>
      <c r="CX42" s="679"/>
      <c r="CY42" s="680"/>
      <c r="CZ42" s="681">
        <v>15.3</v>
      </c>
      <c r="DA42" s="682"/>
      <c r="DB42" s="682"/>
      <c r="DC42" s="683"/>
      <c r="DD42" s="684">
        <v>480915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t="s">
        <v>139</v>
      </c>
      <c r="CS43" s="697"/>
      <c r="CT43" s="697"/>
      <c r="CU43" s="697"/>
      <c r="CV43" s="697"/>
      <c r="CW43" s="697"/>
      <c r="CX43" s="697"/>
      <c r="CY43" s="698"/>
      <c r="CZ43" s="681" t="s">
        <v>242</v>
      </c>
      <c r="DA43" s="699"/>
      <c r="DB43" s="699"/>
      <c r="DC43" s="700"/>
      <c r="DD43" s="684" t="s">
        <v>176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307</v>
      </c>
      <c r="CE44" s="692"/>
      <c r="CF44" s="675" t="s">
        <v>359</v>
      </c>
      <c r="CG44" s="676"/>
      <c r="CH44" s="676"/>
      <c r="CI44" s="676"/>
      <c r="CJ44" s="676"/>
      <c r="CK44" s="676"/>
      <c r="CL44" s="676"/>
      <c r="CM44" s="676"/>
      <c r="CN44" s="676"/>
      <c r="CO44" s="676"/>
      <c r="CP44" s="676"/>
      <c r="CQ44" s="677"/>
      <c r="CR44" s="678">
        <v>1160088</v>
      </c>
      <c r="CS44" s="679"/>
      <c r="CT44" s="679"/>
      <c r="CU44" s="679"/>
      <c r="CV44" s="679"/>
      <c r="CW44" s="679"/>
      <c r="CX44" s="679"/>
      <c r="CY44" s="680"/>
      <c r="CZ44" s="681">
        <v>11.1</v>
      </c>
      <c r="DA44" s="682"/>
      <c r="DB44" s="682"/>
      <c r="DC44" s="683"/>
      <c r="DD44" s="684">
        <v>385328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360</v>
      </c>
      <c r="CG45" s="676"/>
      <c r="CH45" s="676"/>
      <c r="CI45" s="676"/>
      <c r="CJ45" s="676"/>
      <c r="CK45" s="676"/>
      <c r="CL45" s="676"/>
      <c r="CM45" s="676"/>
      <c r="CN45" s="676"/>
      <c r="CO45" s="676"/>
      <c r="CP45" s="676"/>
      <c r="CQ45" s="677"/>
      <c r="CR45" s="678">
        <v>206283</v>
      </c>
      <c r="CS45" s="697"/>
      <c r="CT45" s="697"/>
      <c r="CU45" s="697"/>
      <c r="CV45" s="697"/>
      <c r="CW45" s="697"/>
      <c r="CX45" s="697"/>
      <c r="CY45" s="698"/>
      <c r="CZ45" s="681">
        <v>2</v>
      </c>
      <c r="DA45" s="699"/>
      <c r="DB45" s="699"/>
      <c r="DC45" s="700"/>
      <c r="DD45" s="684">
        <v>34850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894743</v>
      </c>
      <c r="CS46" s="679"/>
      <c r="CT46" s="679"/>
      <c r="CU46" s="679"/>
      <c r="CV46" s="679"/>
      <c r="CW46" s="679"/>
      <c r="CX46" s="679"/>
      <c r="CY46" s="680"/>
      <c r="CZ46" s="681">
        <v>8.6</v>
      </c>
      <c r="DA46" s="682"/>
      <c r="DB46" s="682"/>
      <c r="DC46" s="683"/>
      <c r="DD46" s="684">
        <v>325541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435853</v>
      </c>
      <c r="CS47" s="697"/>
      <c r="CT47" s="697"/>
      <c r="CU47" s="697"/>
      <c r="CV47" s="697"/>
      <c r="CW47" s="697"/>
      <c r="CX47" s="697"/>
      <c r="CY47" s="698"/>
      <c r="CZ47" s="681">
        <v>4.2</v>
      </c>
      <c r="DA47" s="699"/>
      <c r="DB47" s="699"/>
      <c r="DC47" s="700"/>
      <c r="DD47" s="684">
        <v>95587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365</v>
      </c>
      <c r="CD48" s="695"/>
      <c r="CE48" s="696"/>
      <c r="CF48" s="675" t="s">
        <v>366</v>
      </c>
      <c r="CG48" s="676"/>
      <c r="CH48" s="676"/>
      <c r="CI48" s="676"/>
      <c r="CJ48" s="676"/>
      <c r="CK48" s="676"/>
      <c r="CL48" s="676"/>
      <c r="CM48" s="676"/>
      <c r="CN48" s="676"/>
      <c r="CO48" s="676"/>
      <c r="CP48" s="676"/>
      <c r="CQ48" s="677"/>
      <c r="CR48" s="678" t="s">
        <v>176</v>
      </c>
      <c r="CS48" s="679"/>
      <c r="CT48" s="679"/>
      <c r="CU48" s="679"/>
      <c r="CV48" s="679"/>
      <c r="CW48" s="679"/>
      <c r="CX48" s="679"/>
      <c r="CY48" s="680"/>
      <c r="CZ48" s="681" t="s">
        <v>176</v>
      </c>
      <c r="DA48" s="682"/>
      <c r="DB48" s="682"/>
      <c r="DC48" s="683"/>
      <c r="DD48" s="684" t="s">
        <v>176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367</v>
      </c>
      <c r="CE49" s="660"/>
      <c r="CF49" s="660"/>
      <c r="CG49" s="660"/>
      <c r="CH49" s="660"/>
      <c r="CI49" s="660"/>
      <c r="CJ49" s="660"/>
      <c r="CK49" s="660"/>
      <c r="CL49" s="660"/>
      <c r="CM49" s="660"/>
      <c r="CN49" s="660"/>
      <c r="CO49" s="660"/>
      <c r="CP49" s="660"/>
      <c r="CQ49" s="661"/>
      <c r="CR49" s="662">
        <v>10434406</v>
      </c>
      <c r="CS49" s="663"/>
      <c r="CT49" s="663"/>
      <c r="CU49" s="663"/>
      <c r="CV49" s="663"/>
      <c r="CW49" s="663"/>
      <c r="CX49" s="663"/>
      <c r="CY49" s="664"/>
      <c r="CZ49" s="665">
        <v>100</v>
      </c>
      <c r="DA49" s="666"/>
      <c r="DB49" s="666"/>
      <c r="DC49" s="667"/>
      <c r="DD49" s="668">
        <v>6384782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64coHtvgSlMAKfRtpWkOKpAIMnLsMkIMRM09la+rCBPBT8BAwq/3U0z+cqrHQ7o/knsVQjmnIlaQUMCsd/KDQ==" saltValue="9kmksV2vYpMKyGwRUzG/8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7" sqref="AP7:AT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390</v>
      </c>
      <c r="C7" s="1144"/>
      <c r="D7" s="1144"/>
      <c r="E7" s="1144"/>
      <c r="F7" s="1144"/>
      <c r="G7" s="1144"/>
      <c r="H7" s="1144"/>
      <c r="I7" s="1144"/>
      <c r="J7" s="1144"/>
      <c r="K7" s="1144"/>
      <c r="L7" s="1144"/>
      <c r="M7" s="1144"/>
      <c r="N7" s="1144"/>
      <c r="O7" s="1144"/>
      <c r="P7" s="1145"/>
      <c r="Q7" s="1197">
        <v>10990</v>
      </c>
      <c r="R7" s="1198"/>
      <c r="S7" s="1198"/>
      <c r="T7" s="1198"/>
      <c r="U7" s="1198"/>
      <c r="V7" s="1198">
        <v>10423</v>
      </c>
      <c r="W7" s="1198"/>
      <c r="X7" s="1198"/>
      <c r="Y7" s="1198"/>
      <c r="Z7" s="1198"/>
      <c r="AA7" s="1198">
        <v>567</v>
      </c>
      <c r="AB7" s="1198"/>
      <c r="AC7" s="1198"/>
      <c r="AD7" s="1198"/>
      <c r="AE7" s="1199"/>
      <c r="AF7" s="1200">
        <v>383</v>
      </c>
      <c r="AG7" s="1201"/>
      <c r="AH7" s="1201"/>
      <c r="AI7" s="1201"/>
      <c r="AJ7" s="1202"/>
      <c r="AK7" s="1184">
        <v>832</v>
      </c>
      <c r="AL7" s="1185"/>
      <c r="AM7" s="1185"/>
      <c r="AN7" s="1185"/>
      <c r="AO7" s="1185"/>
      <c r="AP7" s="1185">
        <v>9161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0</v>
      </c>
      <c r="CI7" s="1182"/>
      <c r="CJ7" s="1182"/>
      <c r="CK7" s="1182"/>
      <c r="CL7" s="1183"/>
      <c r="CM7" s="1181">
        <v>178</v>
      </c>
      <c r="CN7" s="1182"/>
      <c r="CO7" s="1182"/>
      <c r="CP7" s="1182"/>
      <c r="CQ7" s="1183"/>
      <c r="CR7" s="1181">
        <v>50</v>
      </c>
      <c r="CS7" s="1182"/>
      <c r="CT7" s="1182"/>
      <c r="CU7" s="1182"/>
      <c r="CV7" s="1183"/>
      <c r="CW7" s="1181">
        <v>55</v>
      </c>
      <c r="CX7" s="1182"/>
      <c r="CY7" s="1182"/>
      <c r="CZ7" s="1182"/>
      <c r="DA7" s="1183"/>
      <c r="DB7" s="1181" t="s">
        <v>537</v>
      </c>
      <c r="DC7" s="1182"/>
      <c r="DD7" s="1182"/>
      <c r="DE7" s="1182"/>
      <c r="DF7" s="1183"/>
      <c r="DG7" s="1181" t="s">
        <v>537</v>
      </c>
      <c r="DH7" s="1182"/>
      <c r="DI7" s="1182"/>
      <c r="DJ7" s="1182"/>
      <c r="DK7" s="1183"/>
      <c r="DL7" s="1181" t="s">
        <v>537</v>
      </c>
      <c r="DM7" s="1182"/>
      <c r="DN7" s="1182"/>
      <c r="DO7" s="1182"/>
      <c r="DP7" s="1183"/>
      <c r="DQ7" s="1181" t="s">
        <v>537</v>
      </c>
      <c r="DR7" s="1182"/>
      <c r="DS7" s="1182"/>
      <c r="DT7" s="1182"/>
      <c r="DU7" s="1183"/>
      <c r="DV7" s="1208"/>
      <c r="DW7" s="1209"/>
      <c r="DX7" s="1209"/>
      <c r="DY7" s="1209"/>
      <c r="DZ7" s="1210"/>
      <c r="EA7" s="255"/>
    </row>
    <row r="8" spans="1:131" s="256" customFormat="1" ht="26.25" customHeight="1" x14ac:dyDescent="0.2">
      <c r="A8" s="262">
        <v>2</v>
      </c>
      <c r="B8" s="1130" t="s">
        <v>391</v>
      </c>
      <c r="C8" s="1131"/>
      <c r="D8" s="1131"/>
      <c r="E8" s="1131"/>
      <c r="F8" s="1131"/>
      <c r="G8" s="1131"/>
      <c r="H8" s="1131"/>
      <c r="I8" s="1131"/>
      <c r="J8" s="1131"/>
      <c r="K8" s="1131"/>
      <c r="L8" s="1131"/>
      <c r="M8" s="1131"/>
      <c r="N8" s="1131"/>
      <c r="O8" s="1131"/>
      <c r="P8" s="1132"/>
      <c r="Q8" s="1136">
        <v>12</v>
      </c>
      <c r="R8" s="1137"/>
      <c r="S8" s="1137"/>
      <c r="T8" s="1137"/>
      <c r="U8" s="1137"/>
      <c r="V8" s="1137">
        <v>12</v>
      </c>
      <c r="W8" s="1137"/>
      <c r="X8" s="1137"/>
      <c r="Y8" s="1137"/>
      <c r="Z8" s="1137"/>
      <c r="AA8" s="1137">
        <v>0</v>
      </c>
      <c r="AB8" s="1137"/>
      <c r="AC8" s="1137"/>
      <c r="AD8" s="1137"/>
      <c r="AE8" s="1138"/>
      <c r="AF8" s="1112">
        <v>0</v>
      </c>
      <c r="AG8" s="1113"/>
      <c r="AH8" s="1113"/>
      <c r="AI8" s="1113"/>
      <c r="AJ8" s="1114"/>
      <c r="AK8" s="1179" t="s">
        <v>537</v>
      </c>
      <c r="AL8" s="1180"/>
      <c r="AM8" s="1180"/>
      <c r="AN8" s="1180"/>
      <c r="AO8" s="1180"/>
      <c r="AP8" s="1180" t="s">
        <v>537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0</v>
      </c>
      <c r="CI8" s="1083"/>
      <c r="CJ8" s="1083"/>
      <c r="CK8" s="1083"/>
      <c r="CL8" s="1084"/>
      <c r="CM8" s="1082">
        <v>23</v>
      </c>
      <c r="CN8" s="1083"/>
      <c r="CO8" s="1083"/>
      <c r="CP8" s="1083"/>
      <c r="CQ8" s="1084"/>
      <c r="CR8" s="1082">
        <v>3</v>
      </c>
      <c r="CS8" s="1083"/>
      <c r="CT8" s="1083"/>
      <c r="CU8" s="1083"/>
      <c r="CV8" s="1084"/>
      <c r="CW8" s="1082" t="s">
        <v>537</v>
      </c>
      <c r="CX8" s="1083"/>
      <c r="CY8" s="1083"/>
      <c r="CZ8" s="1083"/>
      <c r="DA8" s="1084"/>
      <c r="DB8" s="1082" t="s">
        <v>537</v>
      </c>
      <c r="DC8" s="1083"/>
      <c r="DD8" s="1083"/>
      <c r="DE8" s="1083"/>
      <c r="DF8" s="1084"/>
      <c r="DG8" s="1082" t="s">
        <v>537</v>
      </c>
      <c r="DH8" s="1083"/>
      <c r="DI8" s="1083"/>
      <c r="DJ8" s="1083"/>
      <c r="DK8" s="1084"/>
      <c r="DL8" s="1082" t="s">
        <v>537</v>
      </c>
      <c r="DM8" s="1083"/>
      <c r="DN8" s="1083"/>
      <c r="DO8" s="1083"/>
      <c r="DP8" s="1084"/>
      <c r="DQ8" s="1082" t="s">
        <v>537</v>
      </c>
      <c r="DR8" s="1083"/>
      <c r="DS8" s="1083"/>
      <c r="DT8" s="1083"/>
      <c r="DU8" s="1084"/>
      <c r="DV8" s="1085"/>
      <c r="DW8" s="1086"/>
      <c r="DX8" s="1086"/>
      <c r="DY8" s="1086"/>
      <c r="DZ8" s="1087"/>
      <c r="EA8" s="255"/>
    </row>
    <row r="9" spans="1:131" s="256" customFormat="1" ht="26.25" customHeight="1" x14ac:dyDescent="0.2">
      <c r="A9" s="262">
        <v>3</v>
      </c>
      <c r="B9" s="1130" t="s">
        <v>392</v>
      </c>
      <c r="C9" s="1131"/>
      <c r="D9" s="1131"/>
      <c r="E9" s="1131"/>
      <c r="F9" s="1131"/>
      <c r="G9" s="1131"/>
      <c r="H9" s="1131"/>
      <c r="I9" s="1131"/>
      <c r="J9" s="1131"/>
      <c r="K9" s="1131"/>
      <c r="L9" s="1131"/>
      <c r="M9" s="1131"/>
      <c r="N9" s="1131"/>
      <c r="O9" s="1131"/>
      <c r="P9" s="1132"/>
      <c r="Q9" s="1136">
        <v>13</v>
      </c>
      <c r="R9" s="1137"/>
      <c r="S9" s="1137"/>
      <c r="T9" s="1137"/>
      <c r="U9" s="1137"/>
      <c r="V9" s="1137">
        <v>12</v>
      </c>
      <c r="W9" s="1137"/>
      <c r="X9" s="1137"/>
      <c r="Y9" s="1137"/>
      <c r="Z9" s="1137"/>
      <c r="AA9" s="1137">
        <v>1</v>
      </c>
      <c r="AB9" s="1137"/>
      <c r="AC9" s="1137"/>
      <c r="AD9" s="1137"/>
      <c r="AE9" s="1138"/>
      <c r="AF9" s="1112">
        <v>1</v>
      </c>
      <c r="AG9" s="1113"/>
      <c r="AH9" s="1113"/>
      <c r="AI9" s="1113"/>
      <c r="AJ9" s="1114"/>
      <c r="AK9" s="1179" t="s">
        <v>537</v>
      </c>
      <c r="AL9" s="1180"/>
      <c r="AM9" s="1180"/>
      <c r="AN9" s="1180"/>
      <c r="AO9" s="1180"/>
      <c r="AP9" s="1180" t="s">
        <v>537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t="s">
        <v>393</v>
      </c>
      <c r="C10" s="1131"/>
      <c r="D10" s="1131"/>
      <c r="E10" s="1131"/>
      <c r="F10" s="1131"/>
      <c r="G10" s="1131"/>
      <c r="H10" s="1131"/>
      <c r="I10" s="1131"/>
      <c r="J10" s="1131"/>
      <c r="K10" s="1131"/>
      <c r="L10" s="1131"/>
      <c r="M10" s="1131"/>
      <c r="N10" s="1131"/>
      <c r="O10" s="1131"/>
      <c r="P10" s="1132"/>
      <c r="Q10" s="1136">
        <v>0</v>
      </c>
      <c r="R10" s="1137"/>
      <c r="S10" s="1137"/>
      <c r="T10" s="1137"/>
      <c r="U10" s="1137"/>
      <c r="V10" s="1137">
        <v>0</v>
      </c>
      <c r="W10" s="1137"/>
      <c r="X10" s="1137"/>
      <c r="Y10" s="1137"/>
      <c r="Z10" s="1137"/>
      <c r="AA10" s="1137">
        <v>0</v>
      </c>
      <c r="AB10" s="1137"/>
      <c r="AC10" s="1137"/>
      <c r="AD10" s="1137"/>
      <c r="AE10" s="1138"/>
      <c r="AF10" s="1112">
        <v>0</v>
      </c>
      <c r="AG10" s="1113"/>
      <c r="AH10" s="1113"/>
      <c r="AI10" s="1113"/>
      <c r="AJ10" s="1114"/>
      <c r="AK10" s="1179" t="s">
        <v>537</v>
      </c>
      <c r="AL10" s="1180"/>
      <c r="AM10" s="1180"/>
      <c r="AN10" s="1180"/>
      <c r="AO10" s="1180"/>
      <c r="AP10" s="1180" t="s">
        <v>537</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395</v>
      </c>
      <c r="B23" s="1037" t="s">
        <v>396</v>
      </c>
      <c r="C23" s="1038"/>
      <c r="D23" s="1038"/>
      <c r="E23" s="1038"/>
      <c r="F23" s="1038"/>
      <c r="G23" s="1038"/>
      <c r="H23" s="1038"/>
      <c r="I23" s="1038"/>
      <c r="J23" s="1038"/>
      <c r="K23" s="1038"/>
      <c r="L23" s="1038"/>
      <c r="M23" s="1038"/>
      <c r="N23" s="1038"/>
      <c r="O23" s="1038"/>
      <c r="P23" s="1039"/>
      <c r="Q23" s="1161">
        <v>11002</v>
      </c>
      <c r="R23" s="1162"/>
      <c r="S23" s="1162"/>
      <c r="T23" s="1162"/>
      <c r="U23" s="1162"/>
      <c r="V23" s="1162">
        <v>10434</v>
      </c>
      <c r="W23" s="1162"/>
      <c r="X23" s="1162"/>
      <c r="Y23" s="1162"/>
      <c r="Z23" s="1162"/>
      <c r="AA23" s="1162">
        <v>568</v>
      </c>
      <c r="AB23" s="1162"/>
      <c r="AC23" s="1162"/>
      <c r="AD23" s="1162"/>
      <c r="AE23" s="1163"/>
      <c r="AF23" s="1164">
        <v>384</v>
      </c>
      <c r="AG23" s="1162"/>
      <c r="AH23" s="1162"/>
      <c r="AI23" s="1162"/>
      <c r="AJ23" s="1165"/>
      <c r="AK23" s="1166"/>
      <c r="AL23" s="1167"/>
      <c r="AM23" s="1167"/>
      <c r="AN23" s="1167"/>
      <c r="AO23" s="1167"/>
      <c r="AP23" s="1162">
        <v>9161</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373</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408</v>
      </c>
      <c r="C28" s="1144"/>
      <c r="D28" s="1144"/>
      <c r="E28" s="1144"/>
      <c r="F28" s="1144"/>
      <c r="G28" s="1144"/>
      <c r="H28" s="1144"/>
      <c r="I28" s="1144"/>
      <c r="J28" s="1144"/>
      <c r="K28" s="1144"/>
      <c r="L28" s="1144"/>
      <c r="M28" s="1144"/>
      <c r="N28" s="1144"/>
      <c r="O28" s="1144"/>
      <c r="P28" s="1145"/>
      <c r="Q28" s="1146">
        <v>1399</v>
      </c>
      <c r="R28" s="1147"/>
      <c r="S28" s="1147"/>
      <c r="T28" s="1147"/>
      <c r="U28" s="1147"/>
      <c r="V28" s="1147">
        <v>1399</v>
      </c>
      <c r="W28" s="1147"/>
      <c r="X28" s="1147"/>
      <c r="Y28" s="1147"/>
      <c r="Z28" s="1147"/>
      <c r="AA28" s="1147">
        <v>0</v>
      </c>
      <c r="AB28" s="1147"/>
      <c r="AC28" s="1147"/>
      <c r="AD28" s="1147"/>
      <c r="AE28" s="1148"/>
      <c r="AF28" s="1149">
        <v>0</v>
      </c>
      <c r="AG28" s="1147"/>
      <c r="AH28" s="1147"/>
      <c r="AI28" s="1147"/>
      <c r="AJ28" s="1150"/>
      <c r="AK28" s="1151">
        <v>94</v>
      </c>
      <c r="AL28" s="1139"/>
      <c r="AM28" s="1139"/>
      <c r="AN28" s="1139"/>
      <c r="AO28" s="1139"/>
      <c r="AP28" s="1139" t="s">
        <v>537</v>
      </c>
      <c r="AQ28" s="1139"/>
      <c r="AR28" s="1139"/>
      <c r="AS28" s="1139"/>
      <c r="AT28" s="1139"/>
      <c r="AU28" s="1139" t="s">
        <v>537</v>
      </c>
      <c r="AV28" s="1139"/>
      <c r="AW28" s="1139"/>
      <c r="AX28" s="1139"/>
      <c r="AY28" s="1139"/>
      <c r="AZ28" s="1140" t="s">
        <v>537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409</v>
      </c>
      <c r="C29" s="1131"/>
      <c r="D29" s="1131"/>
      <c r="E29" s="1131"/>
      <c r="F29" s="1131"/>
      <c r="G29" s="1131"/>
      <c r="H29" s="1131"/>
      <c r="I29" s="1131"/>
      <c r="J29" s="1131"/>
      <c r="K29" s="1131"/>
      <c r="L29" s="1131"/>
      <c r="M29" s="1131"/>
      <c r="N29" s="1131"/>
      <c r="O29" s="1131"/>
      <c r="P29" s="1132"/>
      <c r="Q29" s="1136">
        <v>2116</v>
      </c>
      <c r="R29" s="1137"/>
      <c r="S29" s="1137"/>
      <c r="T29" s="1137"/>
      <c r="U29" s="1137"/>
      <c r="V29" s="1137">
        <v>2112</v>
      </c>
      <c r="W29" s="1137"/>
      <c r="X29" s="1137"/>
      <c r="Y29" s="1137"/>
      <c r="Z29" s="1137"/>
      <c r="AA29" s="1137">
        <v>4</v>
      </c>
      <c r="AB29" s="1137"/>
      <c r="AC29" s="1137"/>
      <c r="AD29" s="1137"/>
      <c r="AE29" s="1138"/>
      <c r="AF29" s="1112">
        <v>4</v>
      </c>
      <c r="AG29" s="1113"/>
      <c r="AH29" s="1113"/>
      <c r="AI29" s="1113"/>
      <c r="AJ29" s="1114"/>
      <c r="AK29" s="1073">
        <v>307</v>
      </c>
      <c r="AL29" s="1064"/>
      <c r="AM29" s="1064"/>
      <c r="AN29" s="1064"/>
      <c r="AO29" s="1064"/>
      <c r="AP29" s="1064" t="s">
        <v>537</v>
      </c>
      <c r="AQ29" s="1064"/>
      <c r="AR29" s="1064"/>
      <c r="AS29" s="1064"/>
      <c r="AT29" s="1064"/>
      <c r="AU29" s="1064" t="s">
        <v>537</v>
      </c>
      <c r="AV29" s="1064"/>
      <c r="AW29" s="1064"/>
      <c r="AX29" s="1064"/>
      <c r="AY29" s="1064"/>
      <c r="AZ29" s="1135" t="s">
        <v>537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410</v>
      </c>
      <c r="C30" s="1131"/>
      <c r="D30" s="1131"/>
      <c r="E30" s="1131"/>
      <c r="F30" s="1131"/>
      <c r="G30" s="1131"/>
      <c r="H30" s="1131"/>
      <c r="I30" s="1131"/>
      <c r="J30" s="1131"/>
      <c r="K30" s="1131"/>
      <c r="L30" s="1131"/>
      <c r="M30" s="1131"/>
      <c r="N30" s="1131"/>
      <c r="O30" s="1131"/>
      <c r="P30" s="1132"/>
      <c r="Q30" s="1136">
        <v>10</v>
      </c>
      <c r="R30" s="1137"/>
      <c r="S30" s="1137"/>
      <c r="T30" s="1137"/>
      <c r="U30" s="1137"/>
      <c r="V30" s="1137">
        <v>10</v>
      </c>
      <c r="W30" s="1137"/>
      <c r="X30" s="1137"/>
      <c r="Y30" s="1137"/>
      <c r="Z30" s="1137"/>
      <c r="AA30" s="1137">
        <v>0</v>
      </c>
      <c r="AB30" s="1137"/>
      <c r="AC30" s="1137"/>
      <c r="AD30" s="1137"/>
      <c r="AE30" s="1138"/>
      <c r="AF30" s="1112" t="s">
        <v>411</v>
      </c>
      <c r="AG30" s="1113"/>
      <c r="AH30" s="1113"/>
      <c r="AI30" s="1113"/>
      <c r="AJ30" s="1114"/>
      <c r="AK30" s="1073">
        <v>5</v>
      </c>
      <c r="AL30" s="1064"/>
      <c r="AM30" s="1064"/>
      <c r="AN30" s="1064"/>
      <c r="AO30" s="1064"/>
      <c r="AP30" s="1064" t="s">
        <v>537</v>
      </c>
      <c r="AQ30" s="1064"/>
      <c r="AR30" s="1064"/>
      <c r="AS30" s="1064"/>
      <c r="AT30" s="1064"/>
      <c r="AU30" s="1064" t="s">
        <v>537</v>
      </c>
      <c r="AV30" s="1064"/>
      <c r="AW30" s="1064"/>
      <c r="AX30" s="1064"/>
      <c r="AY30" s="1064"/>
      <c r="AZ30" s="1135" t="s">
        <v>537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412</v>
      </c>
      <c r="C31" s="1131"/>
      <c r="D31" s="1131"/>
      <c r="E31" s="1131"/>
      <c r="F31" s="1131"/>
      <c r="G31" s="1131"/>
      <c r="H31" s="1131"/>
      <c r="I31" s="1131"/>
      <c r="J31" s="1131"/>
      <c r="K31" s="1131"/>
      <c r="L31" s="1131"/>
      <c r="M31" s="1131"/>
      <c r="N31" s="1131"/>
      <c r="O31" s="1131"/>
      <c r="P31" s="1132"/>
      <c r="Q31" s="1136">
        <v>164</v>
      </c>
      <c r="R31" s="1137"/>
      <c r="S31" s="1137"/>
      <c r="T31" s="1137"/>
      <c r="U31" s="1137"/>
      <c r="V31" s="1137">
        <v>164</v>
      </c>
      <c r="W31" s="1137"/>
      <c r="X31" s="1137"/>
      <c r="Y31" s="1137"/>
      <c r="Z31" s="1137"/>
      <c r="AA31" s="1137">
        <v>0</v>
      </c>
      <c r="AB31" s="1137"/>
      <c r="AC31" s="1137"/>
      <c r="AD31" s="1137"/>
      <c r="AE31" s="1138"/>
      <c r="AF31" s="1112">
        <v>0</v>
      </c>
      <c r="AG31" s="1113"/>
      <c r="AH31" s="1113"/>
      <c r="AI31" s="1113"/>
      <c r="AJ31" s="1114"/>
      <c r="AK31" s="1073">
        <v>81</v>
      </c>
      <c r="AL31" s="1064"/>
      <c r="AM31" s="1064"/>
      <c r="AN31" s="1064"/>
      <c r="AO31" s="1064"/>
      <c r="AP31" s="1064" t="s">
        <v>537</v>
      </c>
      <c r="AQ31" s="1064"/>
      <c r="AR31" s="1064"/>
      <c r="AS31" s="1064"/>
      <c r="AT31" s="1064"/>
      <c r="AU31" s="1064" t="s">
        <v>537</v>
      </c>
      <c r="AV31" s="1064"/>
      <c r="AW31" s="1064"/>
      <c r="AX31" s="1064"/>
      <c r="AY31" s="1064"/>
      <c r="AZ31" s="1135" t="s">
        <v>537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413</v>
      </c>
      <c r="C32" s="1131"/>
      <c r="D32" s="1131"/>
      <c r="E32" s="1131"/>
      <c r="F32" s="1131"/>
      <c r="G32" s="1131"/>
      <c r="H32" s="1131"/>
      <c r="I32" s="1131"/>
      <c r="J32" s="1131"/>
      <c r="K32" s="1131"/>
      <c r="L32" s="1131"/>
      <c r="M32" s="1131"/>
      <c r="N32" s="1131"/>
      <c r="O32" s="1131"/>
      <c r="P32" s="1132"/>
      <c r="Q32" s="1136">
        <v>899</v>
      </c>
      <c r="R32" s="1137"/>
      <c r="S32" s="1137"/>
      <c r="T32" s="1137"/>
      <c r="U32" s="1137"/>
      <c r="V32" s="1137">
        <v>758</v>
      </c>
      <c r="W32" s="1137"/>
      <c r="X32" s="1137"/>
      <c r="Y32" s="1137"/>
      <c r="Z32" s="1137"/>
      <c r="AA32" s="1137">
        <v>141</v>
      </c>
      <c r="AB32" s="1137"/>
      <c r="AC32" s="1137"/>
      <c r="AD32" s="1137"/>
      <c r="AE32" s="1138"/>
      <c r="AF32" s="1112">
        <v>815</v>
      </c>
      <c r="AG32" s="1113"/>
      <c r="AH32" s="1113"/>
      <c r="AI32" s="1113"/>
      <c r="AJ32" s="1114"/>
      <c r="AK32" s="1073">
        <v>359</v>
      </c>
      <c r="AL32" s="1064"/>
      <c r="AM32" s="1064"/>
      <c r="AN32" s="1064"/>
      <c r="AO32" s="1064"/>
      <c r="AP32" s="1064">
        <v>1509</v>
      </c>
      <c r="AQ32" s="1064"/>
      <c r="AR32" s="1064"/>
      <c r="AS32" s="1064"/>
      <c r="AT32" s="1064"/>
      <c r="AU32" s="1064">
        <v>1358</v>
      </c>
      <c r="AV32" s="1064"/>
      <c r="AW32" s="1064"/>
      <c r="AX32" s="1064"/>
      <c r="AY32" s="1064"/>
      <c r="AZ32" s="1135" t="s">
        <v>537</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415</v>
      </c>
      <c r="C33" s="1131"/>
      <c r="D33" s="1131"/>
      <c r="E33" s="1131"/>
      <c r="F33" s="1131"/>
      <c r="G33" s="1131"/>
      <c r="H33" s="1131"/>
      <c r="I33" s="1131"/>
      <c r="J33" s="1131"/>
      <c r="K33" s="1131"/>
      <c r="L33" s="1131"/>
      <c r="M33" s="1131"/>
      <c r="N33" s="1131"/>
      <c r="O33" s="1131"/>
      <c r="P33" s="1132"/>
      <c r="Q33" s="1136">
        <v>94</v>
      </c>
      <c r="R33" s="1137"/>
      <c r="S33" s="1137"/>
      <c r="T33" s="1137"/>
      <c r="U33" s="1137"/>
      <c r="V33" s="1137">
        <v>86</v>
      </c>
      <c r="W33" s="1137"/>
      <c r="X33" s="1137"/>
      <c r="Y33" s="1137"/>
      <c r="Z33" s="1137"/>
      <c r="AA33" s="1137">
        <v>8</v>
      </c>
      <c r="AB33" s="1137"/>
      <c r="AC33" s="1137"/>
      <c r="AD33" s="1137"/>
      <c r="AE33" s="1138"/>
      <c r="AF33" s="1112">
        <v>8</v>
      </c>
      <c r="AG33" s="1113"/>
      <c r="AH33" s="1113"/>
      <c r="AI33" s="1113"/>
      <c r="AJ33" s="1114"/>
      <c r="AK33" s="1073">
        <v>19</v>
      </c>
      <c r="AL33" s="1064"/>
      <c r="AM33" s="1064"/>
      <c r="AN33" s="1064"/>
      <c r="AO33" s="1064"/>
      <c r="AP33" s="1064">
        <v>89</v>
      </c>
      <c r="AQ33" s="1064"/>
      <c r="AR33" s="1064"/>
      <c r="AS33" s="1064"/>
      <c r="AT33" s="1064"/>
      <c r="AU33" s="1064">
        <v>89</v>
      </c>
      <c r="AV33" s="1064"/>
      <c r="AW33" s="1064"/>
      <c r="AX33" s="1064"/>
      <c r="AY33" s="1064"/>
      <c r="AZ33" s="1135" t="s">
        <v>537</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417</v>
      </c>
      <c r="C34" s="1131"/>
      <c r="D34" s="1131"/>
      <c r="E34" s="1131"/>
      <c r="F34" s="1131"/>
      <c r="G34" s="1131"/>
      <c r="H34" s="1131"/>
      <c r="I34" s="1131"/>
      <c r="J34" s="1131"/>
      <c r="K34" s="1131"/>
      <c r="L34" s="1131"/>
      <c r="M34" s="1131"/>
      <c r="N34" s="1131"/>
      <c r="O34" s="1131"/>
      <c r="P34" s="1132"/>
      <c r="Q34" s="1136">
        <v>102</v>
      </c>
      <c r="R34" s="1137"/>
      <c r="S34" s="1137"/>
      <c r="T34" s="1137"/>
      <c r="U34" s="1137"/>
      <c r="V34" s="1137">
        <v>102</v>
      </c>
      <c r="W34" s="1137"/>
      <c r="X34" s="1137"/>
      <c r="Y34" s="1137"/>
      <c r="Z34" s="1137"/>
      <c r="AA34" s="1137">
        <v>0</v>
      </c>
      <c r="AB34" s="1137"/>
      <c r="AC34" s="1137"/>
      <c r="AD34" s="1137"/>
      <c r="AE34" s="1138"/>
      <c r="AF34" s="1112">
        <v>0</v>
      </c>
      <c r="AG34" s="1113"/>
      <c r="AH34" s="1113"/>
      <c r="AI34" s="1113"/>
      <c r="AJ34" s="1114"/>
      <c r="AK34" s="1073">
        <v>84</v>
      </c>
      <c r="AL34" s="1064"/>
      <c r="AM34" s="1064"/>
      <c r="AN34" s="1064"/>
      <c r="AO34" s="1064"/>
      <c r="AP34" s="1064">
        <v>544</v>
      </c>
      <c r="AQ34" s="1064"/>
      <c r="AR34" s="1064"/>
      <c r="AS34" s="1064"/>
      <c r="AT34" s="1064"/>
      <c r="AU34" s="1064">
        <v>544</v>
      </c>
      <c r="AV34" s="1064"/>
      <c r="AW34" s="1064"/>
      <c r="AX34" s="1064"/>
      <c r="AY34" s="1064"/>
      <c r="AZ34" s="1135" t="s">
        <v>537</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418</v>
      </c>
      <c r="C35" s="1131"/>
      <c r="D35" s="1131"/>
      <c r="E35" s="1131"/>
      <c r="F35" s="1131"/>
      <c r="G35" s="1131"/>
      <c r="H35" s="1131"/>
      <c r="I35" s="1131"/>
      <c r="J35" s="1131"/>
      <c r="K35" s="1131"/>
      <c r="L35" s="1131"/>
      <c r="M35" s="1131"/>
      <c r="N35" s="1131"/>
      <c r="O35" s="1131"/>
      <c r="P35" s="1132"/>
      <c r="Q35" s="1136">
        <v>242</v>
      </c>
      <c r="R35" s="1137"/>
      <c r="S35" s="1137"/>
      <c r="T35" s="1137"/>
      <c r="U35" s="1137"/>
      <c r="V35" s="1137">
        <v>238</v>
      </c>
      <c r="W35" s="1137"/>
      <c r="X35" s="1137"/>
      <c r="Y35" s="1137"/>
      <c r="Z35" s="1137"/>
      <c r="AA35" s="1137">
        <v>4</v>
      </c>
      <c r="AB35" s="1137"/>
      <c r="AC35" s="1137"/>
      <c r="AD35" s="1137"/>
      <c r="AE35" s="1138"/>
      <c r="AF35" s="1112">
        <v>4</v>
      </c>
      <c r="AG35" s="1113"/>
      <c r="AH35" s="1113"/>
      <c r="AI35" s="1113"/>
      <c r="AJ35" s="1114"/>
      <c r="AK35" s="1073" t="s">
        <v>537</v>
      </c>
      <c r="AL35" s="1064"/>
      <c r="AM35" s="1064"/>
      <c r="AN35" s="1064"/>
      <c r="AO35" s="1064"/>
      <c r="AP35" s="1064" t="s">
        <v>537</v>
      </c>
      <c r="AQ35" s="1064"/>
      <c r="AR35" s="1064"/>
      <c r="AS35" s="1064"/>
      <c r="AT35" s="1064"/>
      <c r="AU35" s="1064" t="s">
        <v>537</v>
      </c>
      <c r="AV35" s="1064"/>
      <c r="AW35" s="1064"/>
      <c r="AX35" s="1064"/>
      <c r="AY35" s="1064"/>
      <c r="AZ35" s="1135" t="s">
        <v>537</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395</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1291</v>
      </c>
      <c r="AG63" s="1052"/>
      <c r="AH63" s="1052"/>
      <c r="AI63" s="1052"/>
      <c r="AJ63" s="1123"/>
      <c r="AK63" s="1124"/>
      <c r="AL63" s="1056"/>
      <c r="AM63" s="1056"/>
      <c r="AN63" s="1056"/>
      <c r="AO63" s="1056"/>
      <c r="AP63" s="1052">
        <v>2142</v>
      </c>
      <c r="AQ63" s="1052"/>
      <c r="AR63" s="1052"/>
      <c r="AS63" s="1052"/>
      <c r="AT63" s="1052"/>
      <c r="AU63" s="1052">
        <v>1991</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602</v>
      </c>
      <c r="C68" s="1079"/>
      <c r="D68" s="1079"/>
      <c r="E68" s="1079"/>
      <c r="F68" s="1079"/>
      <c r="G68" s="1079"/>
      <c r="H68" s="1079"/>
      <c r="I68" s="1079"/>
      <c r="J68" s="1079"/>
      <c r="K68" s="1079"/>
      <c r="L68" s="1079"/>
      <c r="M68" s="1079"/>
      <c r="N68" s="1079"/>
      <c r="O68" s="1079"/>
      <c r="P68" s="1080"/>
      <c r="Q68" s="1081">
        <v>112</v>
      </c>
      <c r="R68" s="1075"/>
      <c r="S68" s="1075"/>
      <c r="T68" s="1075"/>
      <c r="U68" s="1075"/>
      <c r="V68" s="1075">
        <v>106</v>
      </c>
      <c r="W68" s="1075"/>
      <c r="X68" s="1075"/>
      <c r="Y68" s="1075"/>
      <c r="Z68" s="1075"/>
      <c r="AA68" s="1075">
        <v>6</v>
      </c>
      <c r="AB68" s="1075"/>
      <c r="AC68" s="1075"/>
      <c r="AD68" s="1075"/>
      <c r="AE68" s="1075"/>
      <c r="AF68" s="1075">
        <v>6</v>
      </c>
      <c r="AG68" s="1075"/>
      <c r="AH68" s="1075"/>
      <c r="AI68" s="1075"/>
      <c r="AJ68" s="1075"/>
      <c r="AK68" s="1075">
        <v>18</v>
      </c>
      <c r="AL68" s="1075"/>
      <c r="AM68" s="1075"/>
      <c r="AN68" s="1075"/>
      <c r="AO68" s="1075"/>
      <c r="AP68" s="1075" t="s">
        <v>537</v>
      </c>
      <c r="AQ68" s="1075"/>
      <c r="AR68" s="1075"/>
      <c r="AS68" s="1075"/>
      <c r="AT68" s="1075"/>
      <c r="AU68" s="1075" t="s">
        <v>537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603</v>
      </c>
      <c r="C69" s="1068"/>
      <c r="D69" s="1068"/>
      <c r="E69" s="1068"/>
      <c r="F69" s="1068"/>
      <c r="G69" s="1068"/>
      <c r="H69" s="1068"/>
      <c r="I69" s="1068"/>
      <c r="J69" s="1068"/>
      <c r="K69" s="1068"/>
      <c r="L69" s="1068"/>
      <c r="M69" s="1068"/>
      <c r="N69" s="1068"/>
      <c r="O69" s="1068"/>
      <c r="P69" s="1069"/>
      <c r="Q69" s="1070">
        <v>932</v>
      </c>
      <c r="R69" s="1064"/>
      <c r="S69" s="1064"/>
      <c r="T69" s="1064"/>
      <c r="U69" s="1064"/>
      <c r="V69" s="1064">
        <v>911</v>
      </c>
      <c r="W69" s="1064"/>
      <c r="X69" s="1064"/>
      <c r="Y69" s="1064"/>
      <c r="Z69" s="1064"/>
      <c r="AA69" s="1064">
        <v>21</v>
      </c>
      <c r="AB69" s="1064"/>
      <c r="AC69" s="1064"/>
      <c r="AD69" s="1064"/>
      <c r="AE69" s="1064"/>
      <c r="AF69" s="1064">
        <v>21</v>
      </c>
      <c r="AG69" s="1064"/>
      <c r="AH69" s="1064"/>
      <c r="AI69" s="1064"/>
      <c r="AJ69" s="1064"/>
      <c r="AK69" s="1064">
        <v>0</v>
      </c>
      <c r="AL69" s="1064"/>
      <c r="AM69" s="1064"/>
      <c r="AN69" s="1064"/>
      <c r="AO69" s="1064"/>
      <c r="AP69" s="1064" t="s">
        <v>537</v>
      </c>
      <c r="AQ69" s="1064"/>
      <c r="AR69" s="1064"/>
      <c r="AS69" s="1064"/>
      <c r="AT69" s="1064"/>
      <c r="AU69" s="1064" t="s">
        <v>537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604</v>
      </c>
      <c r="C70" s="1068"/>
      <c r="D70" s="1068"/>
      <c r="E70" s="1068"/>
      <c r="F70" s="1068"/>
      <c r="G70" s="1068"/>
      <c r="H70" s="1068"/>
      <c r="I70" s="1068"/>
      <c r="J70" s="1068"/>
      <c r="K70" s="1068"/>
      <c r="L70" s="1068"/>
      <c r="M70" s="1068"/>
      <c r="N70" s="1068"/>
      <c r="O70" s="1068"/>
      <c r="P70" s="1069"/>
      <c r="Q70" s="1071">
        <v>6482</v>
      </c>
      <c r="R70" s="1072"/>
      <c r="S70" s="1072"/>
      <c r="T70" s="1072"/>
      <c r="U70" s="1073"/>
      <c r="V70" s="1074">
        <v>7122</v>
      </c>
      <c r="W70" s="1072"/>
      <c r="X70" s="1072"/>
      <c r="Y70" s="1072"/>
      <c r="Z70" s="1073"/>
      <c r="AA70" s="1074">
        <v>-640</v>
      </c>
      <c r="AB70" s="1072"/>
      <c r="AC70" s="1072"/>
      <c r="AD70" s="1072"/>
      <c r="AE70" s="1073"/>
      <c r="AF70" s="1074">
        <v>3577</v>
      </c>
      <c r="AG70" s="1072"/>
      <c r="AH70" s="1072"/>
      <c r="AI70" s="1072"/>
      <c r="AJ70" s="1073"/>
      <c r="AK70" s="1074" t="s">
        <v>537</v>
      </c>
      <c r="AL70" s="1072"/>
      <c r="AM70" s="1072"/>
      <c r="AN70" s="1072"/>
      <c r="AO70" s="1073"/>
      <c r="AP70" s="1074">
        <v>24163</v>
      </c>
      <c r="AQ70" s="1072"/>
      <c r="AR70" s="1072"/>
      <c r="AS70" s="1072"/>
      <c r="AT70" s="1073"/>
      <c r="AU70" s="1074">
        <v>179</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605</v>
      </c>
      <c r="C71" s="1068"/>
      <c r="D71" s="1068"/>
      <c r="E71" s="1068"/>
      <c r="F71" s="1068"/>
      <c r="G71" s="1068"/>
      <c r="H71" s="1068"/>
      <c r="I71" s="1068"/>
      <c r="J71" s="1068"/>
      <c r="K71" s="1068"/>
      <c r="L71" s="1068"/>
      <c r="M71" s="1068"/>
      <c r="N71" s="1068"/>
      <c r="O71" s="1068"/>
      <c r="P71" s="1069"/>
      <c r="Q71" s="1071">
        <v>6466</v>
      </c>
      <c r="R71" s="1072"/>
      <c r="S71" s="1072"/>
      <c r="T71" s="1072"/>
      <c r="U71" s="1073"/>
      <c r="V71" s="1074">
        <v>6338</v>
      </c>
      <c r="W71" s="1072"/>
      <c r="X71" s="1072"/>
      <c r="Y71" s="1072"/>
      <c r="Z71" s="1073"/>
      <c r="AA71" s="1074">
        <v>128</v>
      </c>
      <c r="AB71" s="1072"/>
      <c r="AC71" s="1072"/>
      <c r="AD71" s="1072"/>
      <c r="AE71" s="1073"/>
      <c r="AF71" s="1074">
        <v>128</v>
      </c>
      <c r="AG71" s="1072"/>
      <c r="AH71" s="1072"/>
      <c r="AI71" s="1072"/>
      <c r="AJ71" s="1073"/>
      <c r="AK71" s="1074">
        <v>365</v>
      </c>
      <c r="AL71" s="1072"/>
      <c r="AM71" s="1072"/>
      <c r="AN71" s="1072"/>
      <c r="AO71" s="1073"/>
      <c r="AP71" s="1074" t="s">
        <v>537</v>
      </c>
      <c r="AQ71" s="1072"/>
      <c r="AR71" s="1072"/>
      <c r="AS71" s="1072"/>
      <c r="AT71" s="1073"/>
      <c r="AU71" s="1074" t="s">
        <v>537</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606</v>
      </c>
      <c r="C72" s="1068"/>
      <c r="D72" s="1068"/>
      <c r="E72" s="1068"/>
      <c r="F72" s="1068"/>
      <c r="G72" s="1068"/>
      <c r="H72" s="1068"/>
      <c r="I72" s="1068"/>
      <c r="J72" s="1068"/>
      <c r="K72" s="1068"/>
      <c r="L72" s="1068"/>
      <c r="M72" s="1068"/>
      <c r="N72" s="1068"/>
      <c r="O72" s="1068"/>
      <c r="P72" s="1069"/>
      <c r="Q72" s="1071">
        <v>806</v>
      </c>
      <c r="R72" s="1072"/>
      <c r="S72" s="1072"/>
      <c r="T72" s="1072"/>
      <c r="U72" s="1073"/>
      <c r="V72" s="1074">
        <v>656</v>
      </c>
      <c r="W72" s="1072"/>
      <c r="X72" s="1072"/>
      <c r="Y72" s="1072"/>
      <c r="Z72" s="1073"/>
      <c r="AA72" s="1074">
        <v>150</v>
      </c>
      <c r="AB72" s="1072"/>
      <c r="AC72" s="1072"/>
      <c r="AD72" s="1072"/>
      <c r="AE72" s="1073"/>
      <c r="AF72" s="1074">
        <v>150</v>
      </c>
      <c r="AG72" s="1072"/>
      <c r="AH72" s="1072"/>
      <c r="AI72" s="1072"/>
      <c r="AJ72" s="1073"/>
      <c r="AK72" s="1074" t="s">
        <v>537</v>
      </c>
      <c r="AL72" s="1072"/>
      <c r="AM72" s="1072"/>
      <c r="AN72" s="1072"/>
      <c r="AO72" s="1073"/>
      <c r="AP72" s="1074" t="s">
        <v>537</v>
      </c>
      <c r="AQ72" s="1072"/>
      <c r="AR72" s="1072"/>
      <c r="AS72" s="1072"/>
      <c r="AT72" s="1073"/>
      <c r="AU72" s="1074" t="s">
        <v>537</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607</v>
      </c>
      <c r="C73" s="1068"/>
      <c r="D73" s="1068"/>
      <c r="E73" s="1068"/>
      <c r="F73" s="1068"/>
      <c r="G73" s="1068"/>
      <c r="H73" s="1068"/>
      <c r="I73" s="1068"/>
      <c r="J73" s="1068"/>
      <c r="K73" s="1068"/>
      <c r="L73" s="1068"/>
      <c r="M73" s="1068"/>
      <c r="N73" s="1068"/>
      <c r="O73" s="1068"/>
      <c r="P73" s="1069"/>
      <c r="Q73" s="1071">
        <v>225</v>
      </c>
      <c r="R73" s="1072"/>
      <c r="S73" s="1072"/>
      <c r="T73" s="1072"/>
      <c r="U73" s="1073"/>
      <c r="V73" s="1074">
        <v>215</v>
      </c>
      <c r="W73" s="1072"/>
      <c r="X73" s="1072"/>
      <c r="Y73" s="1072"/>
      <c r="Z73" s="1073"/>
      <c r="AA73" s="1074">
        <v>10</v>
      </c>
      <c r="AB73" s="1072"/>
      <c r="AC73" s="1072"/>
      <c r="AD73" s="1072"/>
      <c r="AE73" s="1073"/>
      <c r="AF73" s="1074">
        <v>10</v>
      </c>
      <c r="AG73" s="1072"/>
      <c r="AH73" s="1072"/>
      <c r="AI73" s="1072"/>
      <c r="AJ73" s="1073"/>
      <c r="AK73" s="1074">
        <v>218</v>
      </c>
      <c r="AL73" s="1072"/>
      <c r="AM73" s="1072"/>
      <c r="AN73" s="1072"/>
      <c r="AO73" s="1073"/>
      <c r="AP73" s="1074" t="s">
        <v>537</v>
      </c>
      <c r="AQ73" s="1072"/>
      <c r="AR73" s="1072"/>
      <c r="AS73" s="1072"/>
      <c r="AT73" s="1073"/>
      <c r="AU73" s="1074" t="s">
        <v>537</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608</v>
      </c>
      <c r="C74" s="1068"/>
      <c r="D74" s="1068"/>
      <c r="E74" s="1068"/>
      <c r="F74" s="1068"/>
      <c r="G74" s="1068"/>
      <c r="H74" s="1068"/>
      <c r="I74" s="1068"/>
      <c r="J74" s="1068"/>
      <c r="K74" s="1068"/>
      <c r="L74" s="1068"/>
      <c r="M74" s="1068"/>
      <c r="N74" s="1068"/>
      <c r="O74" s="1068"/>
      <c r="P74" s="1069"/>
      <c r="Q74" s="1071">
        <v>30</v>
      </c>
      <c r="R74" s="1072"/>
      <c r="S74" s="1072"/>
      <c r="T74" s="1072"/>
      <c r="U74" s="1073"/>
      <c r="V74" s="1074">
        <v>4</v>
      </c>
      <c r="W74" s="1072"/>
      <c r="X74" s="1072"/>
      <c r="Y74" s="1072"/>
      <c r="Z74" s="1073"/>
      <c r="AA74" s="1074">
        <v>26</v>
      </c>
      <c r="AB74" s="1072"/>
      <c r="AC74" s="1072"/>
      <c r="AD74" s="1072"/>
      <c r="AE74" s="1073"/>
      <c r="AF74" s="1074">
        <v>26</v>
      </c>
      <c r="AG74" s="1072"/>
      <c r="AH74" s="1072"/>
      <c r="AI74" s="1072"/>
      <c r="AJ74" s="1073"/>
      <c r="AK74" s="1074">
        <v>25</v>
      </c>
      <c r="AL74" s="1072"/>
      <c r="AM74" s="1072"/>
      <c r="AN74" s="1072"/>
      <c r="AO74" s="1073"/>
      <c r="AP74" s="1074" t="s">
        <v>537</v>
      </c>
      <c r="AQ74" s="1072"/>
      <c r="AR74" s="1072"/>
      <c r="AS74" s="1072"/>
      <c r="AT74" s="1073"/>
      <c r="AU74" s="1074" t="s">
        <v>537</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609</v>
      </c>
      <c r="C75" s="1068"/>
      <c r="D75" s="1068"/>
      <c r="E75" s="1068"/>
      <c r="F75" s="1068"/>
      <c r="G75" s="1068"/>
      <c r="H75" s="1068"/>
      <c r="I75" s="1068"/>
      <c r="J75" s="1068"/>
      <c r="K75" s="1068"/>
      <c r="L75" s="1068"/>
      <c r="M75" s="1068"/>
      <c r="N75" s="1068"/>
      <c r="O75" s="1068"/>
      <c r="P75" s="1069"/>
      <c r="Q75" s="1071">
        <v>96</v>
      </c>
      <c r="R75" s="1072"/>
      <c r="S75" s="1072"/>
      <c r="T75" s="1072"/>
      <c r="U75" s="1073"/>
      <c r="V75" s="1074">
        <v>72</v>
      </c>
      <c r="W75" s="1072"/>
      <c r="X75" s="1072"/>
      <c r="Y75" s="1072"/>
      <c r="Z75" s="1073"/>
      <c r="AA75" s="1074">
        <v>24</v>
      </c>
      <c r="AB75" s="1072"/>
      <c r="AC75" s="1072"/>
      <c r="AD75" s="1072"/>
      <c r="AE75" s="1073"/>
      <c r="AF75" s="1074">
        <v>24</v>
      </c>
      <c r="AG75" s="1072"/>
      <c r="AH75" s="1072"/>
      <c r="AI75" s="1072"/>
      <c r="AJ75" s="1073"/>
      <c r="AK75" s="1074">
        <v>20</v>
      </c>
      <c r="AL75" s="1072"/>
      <c r="AM75" s="1072"/>
      <c r="AN75" s="1072"/>
      <c r="AO75" s="1073"/>
      <c r="AP75" s="1074" t="s">
        <v>537</v>
      </c>
      <c r="AQ75" s="1072"/>
      <c r="AR75" s="1072"/>
      <c r="AS75" s="1072"/>
      <c r="AT75" s="1073"/>
      <c r="AU75" s="1074" t="s">
        <v>537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610</v>
      </c>
      <c r="C76" s="1068"/>
      <c r="D76" s="1068"/>
      <c r="E76" s="1068"/>
      <c r="F76" s="1068"/>
      <c r="G76" s="1068"/>
      <c r="H76" s="1068"/>
      <c r="I76" s="1068"/>
      <c r="J76" s="1068"/>
      <c r="K76" s="1068"/>
      <c r="L76" s="1068"/>
      <c r="M76" s="1068"/>
      <c r="N76" s="1068"/>
      <c r="O76" s="1068"/>
      <c r="P76" s="1069"/>
      <c r="Q76" s="1071">
        <v>75</v>
      </c>
      <c r="R76" s="1072"/>
      <c r="S76" s="1072"/>
      <c r="T76" s="1072"/>
      <c r="U76" s="1073"/>
      <c r="V76" s="1074">
        <v>74</v>
      </c>
      <c r="W76" s="1072"/>
      <c r="X76" s="1072"/>
      <c r="Y76" s="1072"/>
      <c r="Z76" s="1073"/>
      <c r="AA76" s="1074">
        <v>1</v>
      </c>
      <c r="AB76" s="1072"/>
      <c r="AC76" s="1072"/>
      <c r="AD76" s="1072"/>
      <c r="AE76" s="1073"/>
      <c r="AF76" s="1074">
        <v>1</v>
      </c>
      <c r="AG76" s="1072"/>
      <c r="AH76" s="1072"/>
      <c r="AI76" s="1072"/>
      <c r="AJ76" s="1073"/>
      <c r="AK76" s="1074" t="s">
        <v>612</v>
      </c>
      <c r="AL76" s="1072"/>
      <c r="AM76" s="1072"/>
      <c r="AN76" s="1072"/>
      <c r="AO76" s="1073"/>
      <c r="AP76" s="1074" t="s">
        <v>537</v>
      </c>
      <c r="AQ76" s="1072"/>
      <c r="AR76" s="1072"/>
      <c r="AS76" s="1072"/>
      <c r="AT76" s="1073"/>
      <c r="AU76" s="1074" t="s">
        <v>537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611</v>
      </c>
      <c r="C77" s="1068"/>
      <c r="D77" s="1068"/>
      <c r="E77" s="1068"/>
      <c r="F77" s="1068"/>
      <c r="G77" s="1068"/>
      <c r="H77" s="1068"/>
      <c r="I77" s="1068"/>
      <c r="J77" s="1068"/>
      <c r="K77" s="1068"/>
      <c r="L77" s="1068"/>
      <c r="M77" s="1068"/>
      <c r="N77" s="1068"/>
      <c r="O77" s="1068"/>
      <c r="P77" s="1069"/>
      <c r="Q77" s="1071">
        <v>282107</v>
      </c>
      <c r="R77" s="1072"/>
      <c r="S77" s="1072"/>
      <c r="T77" s="1072"/>
      <c r="U77" s="1073"/>
      <c r="V77" s="1074">
        <v>282097</v>
      </c>
      <c r="W77" s="1072"/>
      <c r="X77" s="1072"/>
      <c r="Y77" s="1072"/>
      <c r="Z77" s="1073"/>
      <c r="AA77" s="1074">
        <v>10</v>
      </c>
      <c r="AB77" s="1072"/>
      <c r="AC77" s="1072"/>
      <c r="AD77" s="1072"/>
      <c r="AE77" s="1073"/>
      <c r="AF77" s="1074">
        <v>10</v>
      </c>
      <c r="AG77" s="1072"/>
      <c r="AH77" s="1072"/>
      <c r="AI77" s="1072"/>
      <c r="AJ77" s="1073"/>
      <c r="AK77" s="1074">
        <v>7330</v>
      </c>
      <c r="AL77" s="1072"/>
      <c r="AM77" s="1072"/>
      <c r="AN77" s="1072"/>
      <c r="AO77" s="1073"/>
      <c r="AP77" s="1074" t="s">
        <v>537</v>
      </c>
      <c r="AQ77" s="1072"/>
      <c r="AR77" s="1072"/>
      <c r="AS77" s="1072"/>
      <c r="AT77" s="1073"/>
      <c r="AU77" s="1074" t="s">
        <v>537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395</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310</v>
      </c>
      <c r="AG109" s="987"/>
      <c r="AH109" s="987"/>
      <c r="AI109" s="987"/>
      <c r="AJ109" s="988"/>
      <c r="AK109" s="989" t="s">
        <v>309</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310</v>
      </c>
      <c r="BW109" s="987"/>
      <c r="BX109" s="987"/>
      <c r="BY109" s="987"/>
      <c r="BZ109" s="988"/>
      <c r="CA109" s="989" t="s">
        <v>309</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310</v>
      </c>
      <c r="DM109" s="987"/>
      <c r="DN109" s="987"/>
      <c r="DO109" s="987"/>
      <c r="DP109" s="988"/>
      <c r="DQ109" s="989" t="s">
        <v>309</v>
      </c>
      <c r="DR109" s="987"/>
      <c r="DS109" s="987"/>
      <c r="DT109" s="987"/>
      <c r="DU109" s="988"/>
      <c r="DV109" s="989" t="s">
        <v>441</v>
      </c>
      <c r="DW109" s="987"/>
      <c r="DX109" s="987"/>
      <c r="DY109" s="987"/>
      <c r="DZ109" s="1018"/>
    </row>
    <row r="110" spans="1:131" s="247" customFormat="1" ht="26.25" customHeight="1" x14ac:dyDescent="0.2">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1176350</v>
      </c>
      <c r="AB110" s="980"/>
      <c r="AC110" s="980"/>
      <c r="AD110" s="980"/>
      <c r="AE110" s="981"/>
      <c r="AF110" s="982">
        <v>1022998</v>
      </c>
      <c r="AG110" s="980"/>
      <c r="AH110" s="980"/>
      <c r="AI110" s="980"/>
      <c r="AJ110" s="981"/>
      <c r="AK110" s="982">
        <v>982133</v>
      </c>
      <c r="AL110" s="980"/>
      <c r="AM110" s="980"/>
      <c r="AN110" s="980"/>
      <c r="AO110" s="981"/>
      <c r="AP110" s="983">
        <v>21.6</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9630886</v>
      </c>
      <c r="BR110" s="927"/>
      <c r="BS110" s="927"/>
      <c r="BT110" s="927"/>
      <c r="BU110" s="927"/>
      <c r="BV110" s="927">
        <v>9185680</v>
      </c>
      <c r="BW110" s="927"/>
      <c r="BX110" s="927"/>
      <c r="BY110" s="927"/>
      <c r="BZ110" s="927"/>
      <c r="CA110" s="927">
        <v>9161040</v>
      </c>
      <c r="CB110" s="927"/>
      <c r="CC110" s="927"/>
      <c r="CD110" s="927"/>
      <c r="CE110" s="927"/>
      <c r="CF110" s="951">
        <v>201.1</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447</v>
      </c>
      <c r="DH110" s="927"/>
      <c r="DI110" s="927"/>
      <c r="DJ110" s="927"/>
      <c r="DK110" s="927"/>
      <c r="DL110" s="927" t="s">
        <v>448</v>
      </c>
      <c r="DM110" s="927"/>
      <c r="DN110" s="927"/>
      <c r="DO110" s="927"/>
      <c r="DP110" s="927"/>
      <c r="DQ110" s="927">
        <v>229693</v>
      </c>
      <c r="DR110" s="927"/>
      <c r="DS110" s="927"/>
      <c r="DT110" s="927"/>
      <c r="DU110" s="927"/>
      <c r="DV110" s="928">
        <v>5</v>
      </c>
      <c r="DW110" s="928"/>
      <c r="DX110" s="928"/>
      <c r="DY110" s="928"/>
      <c r="DZ110" s="929"/>
    </row>
    <row r="111" spans="1:131" s="247" customFormat="1" ht="26.25" customHeight="1" x14ac:dyDescent="0.2">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450</v>
      </c>
      <c r="AG111" s="1008"/>
      <c r="AH111" s="1008"/>
      <c r="AI111" s="1008"/>
      <c r="AJ111" s="1009"/>
      <c r="AK111" s="1010" t="s">
        <v>451</v>
      </c>
      <c r="AL111" s="1008"/>
      <c r="AM111" s="1008"/>
      <c r="AN111" s="1008"/>
      <c r="AO111" s="1009"/>
      <c r="AP111" s="1011" t="s">
        <v>448</v>
      </c>
      <c r="AQ111" s="1012"/>
      <c r="AR111" s="1012"/>
      <c r="AS111" s="1012"/>
      <c r="AT111" s="1013"/>
      <c r="AU111" s="1021"/>
      <c r="AV111" s="1022"/>
      <c r="AW111" s="1022"/>
      <c r="AX111" s="1022"/>
      <c r="AY111" s="1022"/>
      <c r="AZ111" s="897" t="s">
        <v>452</v>
      </c>
      <c r="BA111" s="832"/>
      <c r="BB111" s="832"/>
      <c r="BC111" s="832"/>
      <c r="BD111" s="832"/>
      <c r="BE111" s="832"/>
      <c r="BF111" s="832"/>
      <c r="BG111" s="832"/>
      <c r="BH111" s="832"/>
      <c r="BI111" s="832"/>
      <c r="BJ111" s="832"/>
      <c r="BK111" s="832"/>
      <c r="BL111" s="832"/>
      <c r="BM111" s="832"/>
      <c r="BN111" s="832"/>
      <c r="BO111" s="832"/>
      <c r="BP111" s="833"/>
      <c r="BQ111" s="898">
        <v>216415</v>
      </c>
      <c r="BR111" s="899"/>
      <c r="BS111" s="899"/>
      <c r="BT111" s="899"/>
      <c r="BU111" s="899"/>
      <c r="BV111" s="899">
        <v>187001</v>
      </c>
      <c r="BW111" s="899"/>
      <c r="BX111" s="899"/>
      <c r="BY111" s="899"/>
      <c r="BZ111" s="899"/>
      <c r="CA111" s="899">
        <v>449965</v>
      </c>
      <c r="CB111" s="899"/>
      <c r="CC111" s="899"/>
      <c r="CD111" s="899"/>
      <c r="CE111" s="899"/>
      <c r="CF111" s="960">
        <v>9.9</v>
      </c>
      <c r="CG111" s="961"/>
      <c r="CH111" s="961"/>
      <c r="CI111" s="961"/>
      <c r="CJ111" s="961"/>
      <c r="CK111" s="1016"/>
      <c r="CL111" s="903"/>
      <c r="CM111" s="906" t="s">
        <v>453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19536</v>
      </c>
      <c r="DH111" s="899"/>
      <c r="DI111" s="899"/>
      <c r="DJ111" s="899"/>
      <c r="DK111" s="899"/>
      <c r="DL111" s="899">
        <v>15659</v>
      </c>
      <c r="DM111" s="899"/>
      <c r="DN111" s="899"/>
      <c r="DO111" s="899"/>
      <c r="DP111" s="899"/>
      <c r="DQ111" s="899">
        <v>11681</v>
      </c>
      <c r="DR111" s="899"/>
      <c r="DS111" s="899"/>
      <c r="DT111" s="899"/>
      <c r="DU111" s="899"/>
      <c r="DV111" s="876">
        <v>0.3</v>
      </c>
      <c r="DW111" s="876"/>
      <c r="DX111" s="876"/>
      <c r="DY111" s="876"/>
      <c r="DZ111" s="877"/>
    </row>
    <row r="112" spans="1:131" s="247" customFormat="1" ht="26.25" customHeight="1" x14ac:dyDescent="0.2">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448</v>
      </c>
      <c r="AG112" s="862"/>
      <c r="AH112" s="862"/>
      <c r="AI112" s="862"/>
      <c r="AJ112" s="863"/>
      <c r="AK112" s="864" t="s">
        <v>456</v>
      </c>
      <c r="AL112" s="862"/>
      <c r="AM112" s="862"/>
      <c r="AN112" s="862"/>
      <c r="AO112" s="863"/>
      <c r="AP112" s="909" t="s">
        <v>450</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2277126</v>
      </c>
      <c r="BR112" s="899"/>
      <c r="BS112" s="899"/>
      <c r="BT112" s="899"/>
      <c r="BU112" s="899"/>
      <c r="BV112" s="899">
        <v>2208377</v>
      </c>
      <c r="BW112" s="899"/>
      <c r="BX112" s="899"/>
      <c r="BY112" s="899"/>
      <c r="BZ112" s="899"/>
      <c r="CA112" s="899">
        <v>1888838</v>
      </c>
      <c r="CB112" s="899"/>
      <c r="CC112" s="899"/>
      <c r="CD112" s="899"/>
      <c r="CE112" s="899"/>
      <c r="CF112" s="960">
        <v>41.5</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450</v>
      </c>
      <c r="DM112" s="899"/>
      <c r="DN112" s="899"/>
      <c r="DO112" s="899"/>
      <c r="DP112" s="899"/>
      <c r="DQ112" s="899" t="s">
        <v>447</v>
      </c>
      <c r="DR112" s="899"/>
      <c r="DS112" s="899"/>
      <c r="DT112" s="899"/>
      <c r="DU112" s="899"/>
      <c r="DV112" s="876" t="s">
        <v>448</v>
      </c>
      <c r="DW112" s="876"/>
      <c r="DX112" s="876"/>
      <c r="DY112" s="876"/>
      <c r="DZ112" s="877"/>
    </row>
    <row r="113" spans="1:130" s="247" customFormat="1" ht="26.25" customHeight="1" x14ac:dyDescent="0.2">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281553</v>
      </c>
      <c r="AB113" s="1008"/>
      <c r="AC113" s="1008"/>
      <c r="AD113" s="1008"/>
      <c r="AE113" s="1009"/>
      <c r="AF113" s="1010">
        <v>252534</v>
      </c>
      <c r="AG113" s="1008"/>
      <c r="AH113" s="1008"/>
      <c r="AI113" s="1008"/>
      <c r="AJ113" s="1009"/>
      <c r="AK113" s="1010">
        <v>233498</v>
      </c>
      <c r="AL113" s="1008"/>
      <c r="AM113" s="1008"/>
      <c r="AN113" s="1008"/>
      <c r="AO113" s="1009"/>
      <c r="AP113" s="1011">
        <v>5.0999999999999996</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v>201137</v>
      </c>
      <c r="BR113" s="899"/>
      <c r="BS113" s="899"/>
      <c r="BT113" s="899"/>
      <c r="BU113" s="899"/>
      <c r="BV113" s="899">
        <v>190304</v>
      </c>
      <c r="BW113" s="899"/>
      <c r="BX113" s="899"/>
      <c r="BY113" s="899"/>
      <c r="BZ113" s="899"/>
      <c r="CA113" s="899">
        <v>203971</v>
      </c>
      <c r="CB113" s="899"/>
      <c r="CC113" s="899"/>
      <c r="CD113" s="899"/>
      <c r="CE113" s="899"/>
      <c r="CF113" s="960">
        <v>4.5</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447</v>
      </c>
      <c r="DM113" s="862"/>
      <c r="DN113" s="862"/>
      <c r="DO113" s="862"/>
      <c r="DP113" s="863"/>
      <c r="DQ113" s="864" t="s">
        <v>448</v>
      </c>
      <c r="DR113" s="862"/>
      <c r="DS113" s="862"/>
      <c r="DT113" s="862"/>
      <c r="DU113" s="863"/>
      <c r="DV113" s="909" t="s">
        <v>450</v>
      </c>
      <c r="DW113" s="910"/>
      <c r="DX113" s="910"/>
      <c r="DY113" s="910"/>
      <c r="DZ113" s="911"/>
    </row>
    <row r="114" spans="1:130" s="247" customFormat="1" ht="26.25" customHeight="1" x14ac:dyDescent="0.2">
      <c r="A114" s="1003"/>
      <c r="B114" s="1004"/>
      <c r="C114" s="832" t="s">
        <v>462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17644</v>
      </c>
      <c r="AB114" s="862"/>
      <c r="AC114" s="862"/>
      <c r="AD114" s="862"/>
      <c r="AE114" s="863"/>
      <c r="AF114" s="864">
        <v>13317</v>
      </c>
      <c r="AG114" s="862"/>
      <c r="AH114" s="862"/>
      <c r="AI114" s="862"/>
      <c r="AJ114" s="863"/>
      <c r="AK114" s="864">
        <v>13317</v>
      </c>
      <c r="AL114" s="862"/>
      <c r="AM114" s="862"/>
      <c r="AN114" s="862"/>
      <c r="AO114" s="863"/>
      <c r="AP114" s="909">
        <v>0.3</v>
      </c>
      <c r="AQ114" s="910"/>
      <c r="AR114" s="910"/>
      <c r="AS114" s="910"/>
      <c r="AT114" s="911"/>
      <c r="AU114" s="1021"/>
      <c r="AV114" s="1022"/>
      <c r="AW114" s="1022"/>
      <c r="AX114" s="1022"/>
      <c r="AY114" s="1022"/>
      <c r="AZ114" s="897" t="s">
        <v>463</v>
      </c>
      <c r="BA114" s="832"/>
      <c r="BB114" s="832"/>
      <c r="BC114" s="832"/>
      <c r="BD114" s="832"/>
      <c r="BE114" s="832"/>
      <c r="BF114" s="832"/>
      <c r="BG114" s="832"/>
      <c r="BH114" s="832"/>
      <c r="BI114" s="832"/>
      <c r="BJ114" s="832"/>
      <c r="BK114" s="832"/>
      <c r="BL114" s="832"/>
      <c r="BM114" s="832"/>
      <c r="BN114" s="832"/>
      <c r="BO114" s="832"/>
      <c r="BP114" s="833"/>
      <c r="BQ114" s="898">
        <v>1158750</v>
      </c>
      <c r="BR114" s="899"/>
      <c r="BS114" s="899"/>
      <c r="BT114" s="899"/>
      <c r="BU114" s="899"/>
      <c r="BV114" s="899">
        <v>1102307</v>
      </c>
      <c r="BW114" s="899"/>
      <c r="BX114" s="899"/>
      <c r="BY114" s="899"/>
      <c r="BZ114" s="899"/>
      <c r="CA114" s="899">
        <v>1107773</v>
      </c>
      <c r="CB114" s="899"/>
      <c r="CC114" s="899"/>
      <c r="CD114" s="899"/>
      <c r="CE114" s="899"/>
      <c r="CF114" s="960">
        <v>24.3</v>
      </c>
      <c r="CG114" s="961"/>
      <c r="CH114" s="961"/>
      <c r="CI114" s="961"/>
      <c r="CJ114" s="961"/>
      <c r="CK114" s="1016"/>
      <c r="CL114" s="903"/>
      <c r="CM114" s="906" t="s">
        <v>464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447</v>
      </c>
      <c r="DM114" s="862"/>
      <c r="DN114" s="862"/>
      <c r="DO114" s="862"/>
      <c r="DP114" s="863"/>
      <c r="DQ114" s="864" t="s">
        <v>448</v>
      </c>
      <c r="DR114" s="862"/>
      <c r="DS114" s="862"/>
      <c r="DT114" s="862"/>
      <c r="DU114" s="863"/>
      <c r="DV114" s="909" t="s">
        <v>456</v>
      </c>
      <c r="DW114" s="910"/>
      <c r="DX114" s="910"/>
      <c r="DY114" s="910"/>
      <c r="DZ114" s="911"/>
    </row>
    <row r="115" spans="1:130" s="247" customFormat="1" ht="26.25" customHeight="1" x14ac:dyDescent="0.2">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15847</v>
      </c>
      <c r="AB115" s="1008"/>
      <c r="AC115" s="1008"/>
      <c r="AD115" s="1008"/>
      <c r="AE115" s="1009"/>
      <c r="AF115" s="1010">
        <v>15217</v>
      </c>
      <c r="AG115" s="1008"/>
      <c r="AH115" s="1008"/>
      <c r="AI115" s="1008"/>
      <c r="AJ115" s="1009"/>
      <c r="AK115" s="1010">
        <v>16237</v>
      </c>
      <c r="AL115" s="1008"/>
      <c r="AM115" s="1008"/>
      <c r="AN115" s="1008"/>
      <c r="AO115" s="1009"/>
      <c r="AP115" s="1011">
        <v>0.4</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t="s">
        <v>467</v>
      </c>
      <c r="BR115" s="899"/>
      <c r="BS115" s="899"/>
      <c r="BT115" s="899"/>
      <c r="BU115" s="899"/>
      <c r="BV115" s="899" t="s">
        <v>450</v>
      </c>
      <c r="BW115" s="899"/>
      <c r="BX115" s="899"/>
      <c r="BY115" s="899"/>
      <c r="BZ115" s="899"/>
      <c r="CA115" s="899" t="s">
        <v>448</v>
      </c>
      <c r="CB115" s="899"/>
      <c r="CC115" s="899"/>
      <c r="CD115" s="899"/>
      <c r="CE115" s="899"/>
      <c r="CF115" s="960" t="s">
        <v>468</v>
      </c>
      <c r="CG115" s="961"/>
      <c r="CH115" s="961"/>
      <c r="CI115" s="961"/>
      <c r="CJ115" s="961"/>
      <c r="CK115" s="1016"/>
      <c r="CL115" s="903"/>
      <c r="CM115" s="897" t="s">
        <v>469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450</v>
      </c>
      <c r="DH115" s="862"/>
      <c r="DI115" s="862"/>
      <c r="DJ115" s="862"/>
      <c r="DK115" s="863"/>
      <c r="DL115" s="864" t="s">
        <v>447</v>
      </c>
      <c r="DM115" s="862"/>
      <c r="DN115" s="862"/>
      <c r="DO115" s="862"/>
      <c r="DP115" s="863"/>
      <c r="DQ115" s="864" t="s">
        <v>448</v>
      </c>
      <c r="DR115" s="862"/>
      <c r="DS115" s="862"/>
      <c r="DT115" s="862"/>
      <c r="DU115" s="863"/>
      <c r="DV115" s="909" t="s">
        <v>448</v>
      </c>
      <c r="DW115" s="910"/>
      <c r="DX115" s="910"/>
      <c r="DY115" s="910"/>
      <c r="DZ115" s="911"/>
    </row>
    <row r="116" spans="1:130" s="247" customFormat="1" ht="26.25" customHeight="1" x14ac:dyDescent="0.2">
      <c r="A116" s="1005"/>
      <c r="B116" s="1006"/>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v>
      </c>
      <c r="AB116" s="862"/>
      <c r="AC116" s="862"/>
      <c r="AD116" s="862"/>
      <c r="AE116" s="863"/>
      <c r="AF116" s="864">
        <v>1</v>
      </c>
      <c r="AG116" s="862"/>
      <c r="AH116" s="862"/>
      <c r="AI116" s="862"/>
      <c r="AJ116" s="863"/>
      <c r="AK116" s="864">
        <v>14</v>
      </c>
      <c r="AL116" s="862"/>
      <c r="AM116" s="862"/>
      <c r="AN116" s="862"/>
      <c r="AO116" s="863"/>
      <c r="AP116" s="909">
        <v>0</v>
      </c>
      <c r="AQ116" s="910"/>
      <c r="AR116" s="910"/>
      <c r="AS116" s="910"/>
      <c r="AT116" s="911"/>
      <c r="AU116" s="1021"/>
      <c r="AV116" s="1022"/>
      <c r="AW116" s="1022"/>
      <c r="AX116" s="1022"/>
      <c r="AY116" s="1022"/>
      <c r="AZ116" s="948" t="s">
        <v>471</v>
      </c>
      <c r="BA116" s="949"/>
      <c r="BB116" s="949"/>
      <c r="BC116" s="949"/>
      <c r="BD116" s="949"/>
      <c r="BE116" s="949"/>
      <c r="BF116" s="949"/>
      <c r="BG116" s="949"/>
      <c r="BH116" s="949"/>
      <c r="BI116" s="949"/>
      <c r="BJ116" s="949"/>
      <c r="BK116" s="949"/>
      <c r="BL116" s="949"/>
      <c r="BM116" s="949"/>
      <c r="BN116" s="949"/>
      <c r="BO116" s="949"/>
      <c r="BP116" s="950"/>
      <c r="BQ116" s="898" t="s">
        <v>450</v>
      </c>
      <c r="BR116" s="899"/>
      <c r="BS116" s="899"/>
      <c r="BT116" s="899"/>
      <c r="BU116" s="899"/>
      <c r="BV116" s="899" t="s">
        <v>467</v>
      </c>
      <c r="BW116" s="899"/>
      <c r="BX116" s="899"/>
      <c r="BY116" s="899"/>
      <c r="BZ116" s="899"/>
      <c r="CA116" s="899" t="s">
        <v>467</v>
      </c>
      <c r="CB116" s="899"/>
      <c r="CC116" s="899"/>
      <c r="CD116" s="899"/>
      <c r="CE116" s="899"/>
      <c r="CF116" s="960" t="s">
        <v>447</v>
      </c>
      <c r="CG116" s="961"/>
      <c r="CH116" s="961"/>
      <c r="CI116" s="961"/>
      <c r="CJ116" s="961"/>
      <c r="CK116" s="1016"/>
      <c r="CL116" s="903"/>
      <c r="CM116" s="906" t="s">
        <v>472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448</v>
      </c>
      <c r="DH116" s="862"/>
      <c r="DI116" s="862"/>
      <c r="DJ116" s="862"/>
      <c r="DK116" s="863"/>
      <c r="DL116" s="864" t="s">
        <v>448</v>
      </c>
      <c r="DM116" s="862"/>
      <c r="DN116" s="862"/>
      <c r="DO116" s="862"/>
      <c r="DP116" s="863"/>
      <c r="DQ116" s="864" t="s">
        <v>447</v>
      </c>
      <c r="DR116" s="862"/>
      <c r="DS116" s="862"/>
      <c r="DT116" s="862"/>
      <c r="DU116" s="863"/>
      <c r="DV116" s="909" t="s">
        <v>448</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473</v>
      </c>
      <c r="Z117" s="988"/>
      <c r="AA117" s="993">
        <v>1491407</v>
      </c>
      <c r="AB117" s="994"/>
      <c r="AC117" s="994"/>
      <c r="AD117" s="994"/>
      <c r="AE117" s="995"/>
      <c r="AF117" s="996">
        <v>1304067</v>
      </c>
      <c r="AG117" s="994"/>
      <c r="AH117" s="994"/>
      <c r="AI117" s="994"/>
      <c r="AJ117" s="995"/>
      <c r="AK117" s="996">
        <v>1245199</v>
      </c>
      <c r="AL117" s="994"/>
      <c r="AM117" s="994"/>
      <c r="AN117" s="994"/>
      <c r="AO117" s="995"/>
      <c r="AP117" s="997"/>
      <c r="AQ117" s="998"/>
      <c r="AR117" s="998"/>
      <c r="AS117" s="998"/>
      <c r="AT117" s="999"/>
      <c r="AU117" s="1021"/>
      <c r="AV117" s="1022"/>
      <c r="AW117" s="1022"/>
      <c r="AX117" s="1022"/>
      <c r="AY117" s="1022"/>
      <c r="AZ117" s="948" t="s">
        <v>474</v>
      </c>
      <c r="BA117" s="949"/>
      <c r="BB117" s="949"/>
      <c r="BC117" s="949"/>
      <c r="BD117" s="949"/>
      <c r="BE117" s="949"/>
      <c r="BF117" s="949"/>
      <c r="BG117" s="949"/>
      <c r="BH117" s="949"/>
      <c r="BI117" s="949"/>
      <c r="BJ117" s="949"/>
      <c r="BK117" s="949"/>
      <c r="BL117" s="949"/>
      <c r="BM117" s="949"/>
      <c r="BN117" s="949"/>
      <c r="BO117" s="949"/>
      <c r="BP117" s="950"/>
      <c r="BQ117" s="898" t="s">
        <v>456</v>
      </c>
      <c r="BR117" s="899"/>
      <c r="BS117" s="899"/>
      <c r="BT117" s="899"/>
      <c r="BU117" s="899"/>
      <c r="BV117" s="899" t="s">
        <v>447</v>
      </c>
      <c r="BW117" s="899"/>
      <c r="BX117" s="899"/>
      <c r="BY117" s="899"/>
      <c r="BZ117" s="899"/>
      <c r="CA117" s="899" t="s">
        <v>468</v>
      </c>
      <c r="CB117" s="899"/>
      <c r="CC117" s="899"/>
      <c r="CD117" s="899"/>
      <c r="CE117" s="899"/>
      <c r="CF117" s="960" t="s">
        <v>456</v>
      </c>
      <c r="CG117" s="961"/>
      <c r="CH117" s="961"/>
      <c r="CI117" s="961"/>
      <c r="CJ117" s="961"/>
      <c r="CK117" s="1016"/>
      <c r="CL117" s="903"/>
      <c r="CM117" s="906" t="s">
        <v>475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456</v>
      </c>
      <c r="DH117" s="862"/>
      <c r="DI117" s="862"/>
      <c r="DJ117" s="862"/>
      <c r="DK117" s="863"/>
      <c r="DL117" s="864" t="s">
        <v>456</v>
      </c>
      <c r="DM117" s="862"/>
      <c r="DN117" s="862"/>
      <c r="DO117" s="862"/>
      <c r="DP117" s="863"/>
      <c r="DQ117" s="864" t="s">
        <v>456</v>
      </c>
      <c r="DR117" s="862"/>
      <c r="DS117" s="862"/>
      <c r="DT117" s="862"/>
      <c r="DU117" s="863"/>
      <c r="DV117" s="909" t="s">
        <v>451</v>
      </c>
      <c r="DW117" s="910"/>
      <c r="DX117" s="910"/>
      <c r="DY117" s="910"/>
      <c r="DZ117" s="911"/>
    </row>
    <row r="118" spans="1:130" s="247" customFormat="1" ht="26.25" customHeight="1" x14ac:dyDescent="0.2">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310</v>
      </c>
      <c r="AG118" s="987"/>
      <c r="AH118" s="987"/>
      <c r="AI118" s="987"/>
      <c r="AJ118" s="988"/>
      <c r="AK118" s="989" t="s">
        <v>309</v>
      </c>
      <c r="AL118" s="987"/>
      <c r="AM118" s="987"/>
      <c r="AN118" s="987"/>
      <c r="AO118" s="988"/>
      <c r="AP118" s="990" t="s">
        <v>441</v>
      </c>
      <c r="AQ118" s="991"/>
      <c r="AR118" s="991"/>
      <c r="AS118" s="991"/>
      <c r="AT118" s="992"/>
      <c r="AU118" s="1021"/>
      <c r="AV118" s="1022"/>
      <c r="AW118" s="1022"/>
      <c r="AX118" s="1022"/>
      <c r="AY118" s="1022"/>
      <c r="AZ118" s="964" t="s">
        <v>476</v>
      </c>
      <c r="BA118" s="965"/>
      <c r="BB118" s="965"/>
      <c r="BC118" s="965"/>
      <c r="BD118" s="965"/>
      <c r="BE118" s="965"/>
      <c r="BF118" s="965"/>
      <c r="BG118" s="965"/>
      <c r="BH118" s="965"/>
      <c r="BI118" s="965"/>
      <c r="BJ118" s="965"/>
      <c r="BK118" s="965"/>
      <c r="BL118" s="965"/>
      <c r="BM118" s="965"/>
      <c r="BN118" s="965"/>
      <c r="BO118" s="965"/>
      <c r="BP118" s="966"/>
      <c r="BQ118" s="967" t="s">
        <v>451</v>
      </c>
      <c r="BR118" s="930"/>
      <c r="BS118" s="930"/>
      <c r="BT118" s="930"/>
      <c r="BU118" s="930"/>
      <c r="BV118" s="930" t="s">
        <v>450</v>
      </c>
      <c r="BW118" s="930"/>
      <c r="BX118" s="930"/>
      <c r="BY118" s="930"/>
      <c r="BZ118" s="930"/>
      <c r="CA118" s="930" t="s">
        <v>450</v>
      </c>
      <c r="CB118" s="930"/>
      <c r="CC118" s="930"/>
      <c r="CD118" s="930"/>
      <c r="CE118" s="930"/>
      <c r="CF118" s="960" t="s">
        <v>450</v>
      </c>
      <c r="CG118" s="961"/>
      <c r="CH118" s="961"/>
      <c r="CI118" s="961"/>
      <c r="CJ118" s="961"/>
      <c r="CK118" s="1016"/>
      <c r="CL118" s="903"/>
      <c r="CM118" s="906" t="s">
        <v>477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456</v>
      </c>
      <c r="DH118" s="862"/>
      <c r="DI118" s="862"/>
      <c r="DJ118" s="862"/>
      <c r="DK118" s="863"/>
      <c r="DL118" s="864" t="s">
        <v>447</v>
      </c>
      <c r="DM118" s="862"/>
      <c r="DN118" s="862"/>
      <c r="DO118" s="862"/>
      <c r="DP118" s="863"/>
      <c r="DQ118" s="864" t="s">
        <v>456</v>
      </c>
      <c r="DR118" s="862"/>
      <c r="DS118" s="862"/>
      <c r="DT118" s="862"/>
      <c r="DU118" s="863"/>
      <c r="DV118" s="909" t="s">
        <v>447</v>
      </c>
      <c r="DW118" s="910"/>
      <c r="DX118" s="910"/>
      <c r="DY118" s="910"/>
      <c r="DZ118" s="911"/>
    </row>
    <row r="119" spans="1:130" s="247" customFormat="1" ht="26.25" customHeight="1" x14ac:dyDescent="0.2">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447</v>
      </c>
      <c r="AB119" s="980"/>
      <c r="AC119" s="980"/>
      <c r="AD119" s="980"/>
      <c r="AE119" s="981"/>
      <c r="AF119" s="982" t="s">
        <v>456</v>
      </c>
      <c r="AG119" s="980"/>
      <c r="AH119" s="980"/>
      <c r="AI119" s="980"/>
      <c r="AJ119" s="981"/>
      <c r="AK119" s="982">
        <v>1665</v>
      </c>
      <c r="AL119" s="980"/>
      <c r="AM119" s="980"/>
      <c r="AN119" s="980"/>
      <c r="AO119" s="981"/>
      <c r="AP119" s="983">
        <v>0</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478</v>
      </c>
      <c r="BP119" s="963"/>
      <c r="BQ119" s="967">
        <v>13484314</v>
      </c>
      <c r="BR119" s="930"/>
      <c r="BS119" s="930"/>
      <c r="BT119" s="930"/>
      <c r="BU119" s="930"/>
      <c r="BV119" s="930">
        <v>12873669</v>
      </c>
      <c r="BW119" s="930"/>
      <c r="BX119" s="930"/>
      <c r="BY119" s="930"/>
      <c r="BZ119" s="930"/>
      <c r="CA119" s="930">
        <v>12811587</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196879</v>
      </c>
      <c r="DH119" s="845"/>
      <c r="DI119" s="845"/>
      <c r="DJ119" s="845"/>
      <c r="DK119" s="846"/>
      <c r="DL119" s="847">
        <v>171342</v>
      </c>
      <c r="DM119" s="845"/>
      <c r="DN119" s="845"/>
      <c r="DO119" s="845"/>
      <c r="DP119" s="846"/>
      <c r="DQ119" s="847">
        <v>208591</v>
      </c>
      <c r="DR119" s="845"/>
      <c r="DS119" s="845"/>
      <c r="DT119" s="845"/>
      <c r="DU119" s="846"/>
      <c r="DV119" s="933">
        <v>4.5999999999999996</v>
      </c>
      <c r="DW119" s="934"/>
      <c r="DX119" s="934"/>
      <c r="DY119" s="934"/>
      <c r="DZ119" s="935"/>
    </row>
    <row r="120" spans="1:130" s="247" customFormat="1" ht="26.25" customHeight="1" x14ac:dyDescent="0.2">
      <c r="A120" s="902"/>
      <c r="B120" s="903"/>
      <c r="C120" s="906" t="s">
        <v>453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4312</v>
      </c>
      <c r="AB120" s="862"/>
      <c r="AC120" s="862"/>
      <c r="AD120" s="862"/>
      <c r="AE120" s="863"/>
      <c r="AF120" s="864">
        <v>4312</v>
      </c>
      <c r="AG120" s="862"/>
      <c r="AH120" s="862"/>
      <c r="AI120" s="862"/>
      <c r="AJ120" s="863"/>
      <c r="AK120" s="864">
        <v>4312</v>
      </c>
      <c r="AL120" s="862"/>
      <c r="AM120" s="862"/>
      <c r="AN120" s="862"/>
      <c r="AO120" s="863"/>
      <c r="AP120" s="909">
        <v>0.1</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3629130</v>
      </c>
      <c r="BR120" s="927"/>
      <c r="BS120" s="927"/>
      <c r="BT120" s="927"/>
      <c r="BU120" s="927"/>
      <c r="BV120" s="927">
        <v>3682750</v>
      </c>
      <c r="BW120" s="927"/>
      <c r="BX120" s="927"/>
      <c r="BY120" s="927"/>
      <c r="BZ120" s="927"/>
      <c r="CA120" s="927">
        <v>3929210</v>
      </c>
      <c r="CB120" s="927"/>
      <c r="CC120" s="927"/>
      <c r="CD120" s="927"/>
      <c r="CE120" s="927"/>
      <c r="CF120" s="951">
        <v>86.2</v>
      </c>
      <c r="CG120" s="952"/>
      <c r="CH120" s="952"/>
      <c r="CI120" s="952"/>
      <c r="CJ120" s="952"/>
      <c r="CK120" s="953" t="s">
        <v>482</v>
      </c>
      <c r="CL120" s="937"/>
      <c r="CM120" s="937"/>
      <c r="CN120" s="937"/>
      <c r="CO120" s="938"/>
      <c r="CP120" s="957" t="s">
        <v>483</v>
      </c>
      <c r="CQ120" s="958"/>
      <c r="CR120" s="958"/>
      <c r="CS120" s="958"/>
      <c r="CT120" s="958"/>
      <c r="CU120" s="958"/>
      <c r="CV120" s="958"/>
      <c r="CW120" s="958"/>
      <c r="CX120" s="958"/>
      <c r="CY120" s="958"/>
      <c r="CZ120" s="958"/>
      <c r="DA120" s="958"/>
      <c r="DB120" s="958"/>
      <c r="DC120" s="958"/>
      <c r="DD120" s="958"/>
      <c r="DE120" s="958"/>
      <c r="DF120" s="959"/>
      <c r="DG120" s="946">
        <v>1521824</v>
      </c>
      <c r="DH120" s="927"/>
      <c r="DI120" s="927"/>
      <c r="DJ120" s="927"/>
      <c r="DK120" s="927"/>
      <c r="DL120" s="927">
        <v>1516830</v>
      </c>
      <c r="DM120" s="927"/>
      <c r="DN120" s="927"/>
      <c r="DO120" s="927"/>
      <c r="DP120" s="927"/>
      <c r="DQ120" s="927">
        <v>1255681</v>
      </c>
      <c r="DR120" s="927"/>
      <c r="DS120" s="927"/>
      <c r="DT120" s="927"/>
      <c r="DU120" s="927"/>
      <c r="DV120" s="928">
        <v>27.6</v>
      </c>
      <c r="DW120" s="928"/>
      <c r="DX120" s="928"/>
      <c r="DY120" s="928"/>
      <c r="DZ120" s="929"/>
    </row>
    <row r="121" spans="1:130" s="247" customFormat="1" ht="26.25" customHeight="1" x14ac:dyDescent="0.2">
      <c r="A121" s="902"/>
      <c r="B121" s="903"/>
      <c r="C121" s="948" t="s">
        <v>484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451</v>
      </c>
      <c r="AB121" s="862"/>
      <c r="AC121" s="862"/>
      <c r="AD121" s="862"/>
      <c r="AE121" s="863"/>
      <c r="AF121" s="864" t="s">
        <v>447</v>
      </c>
      <c r="AG121" s="862"/>
      <c r="AH121" s="862"/>
      <c r="AI121" s="862"/>
      <c r="AJ121" s="863"/>
      <c r="AK121" s="864" t="s">
        <v>451</v>
      </c>
      <c r="AL121" s="862"/>
      <c r="AM121" s="862"/>
      <c r="AN121" s="862"/>
      <c r="AO121" s="863"/>
      <c r="AP121" s="909" t="s">
        <v>451</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v>402285</v>
      </c>
      <c r="BR121" s="899"/>
      <c r="BS121" s="899"/>
      <c r="BT121" s="899"/>
      <c r="BU121" s="899"/>
      <c r="BV121" s="899">
        <v>854299</v>
      </c>
      <c r="BW121" s="899"/>
      <c r="BX121" s="899"/>
      <c r="BY121" s="899"/>
      <c r="BZ121" s="899"/>
      <c r="CA121" s="899">
        <v>796314</v>
      </c>
      <c r="CB121" s="899"/>
      <c r="CC121" s="899"/>
      <c r="CD121" s="899"/>
      <c r="CE121" s="899"/>
      <c r="CF121" s="960">
        <v>17.5</v>
      </c>
      <c r="CG121" s="961"/>
      <c r="CH121" s="961"/>
      <c r="CI121" s="961"/>
      <c r="CJ121" s="961"/>
      <c r="CK121" s="954"/>
      <c r="CL121" s="940"/>
      <c r="CM121" s="940"/>
      <c r="CN121" s="940"/>
      <c r="CO121" s="941"/>
      <c r="CP121" s="920" t="s">
        <v>486</v>
      </c>
      <c r="CQ121" s="921"/>
      <c r="CR121" s="921"/>
      <c r="CS121" s="921"/>
      <c r="CT121" s="921"/>
      <c r="CU121" s="921"/>
      <c r="CV121" s="921"/>
      <c r="CW121" s="921"/>
      <c r="CX121" s="921"/>
      <c r="CY121" s="921"/>
      <c r="CZ121" s="921"/>
      <c r="DA121" s="921"/>
      <c r="DB121" s="921"/>
      <c r="DC121" s="921"/>
      <c r="DD121" s="921"/>
      <c r="DE121" s="921"/>
      <c r="DF121" s="922"/>
      <c r="DG121" s="898">
        <v>664846</v>
      </c>
      <c r="DH121" s="899"/>
      <c r="DI121" s="899"/>
      <c r="DJ121" s="899"/>
      <c r="DK121" s="899"/>
      <c r="DL121" s="899">
        <v>598411</v>
      </c>
      <c r="DM121" s="899"/>
      <c r="DN121" s="899"/>
      <c r="DO121" s="899"/>
      <c r="DP121" s="899"/>
      <c r="DQ121" s="899">
        <v>543670</v>
      </c>
      <c r="DR121" s="899"/>
      <c r="DS121" s="899"/>
      <c r="DT121" s="899"/>
      <c r="DU121" s="899"/>
      <c r="DV121" s="876">
        <v>11.9</v>
      </c>
      <c r="DW121" s="876"/>
      <c r="DX121" s="876"/>
      <c r="DY121" s="876"/>
      <c r="DZ121" s="877"/>
    </row>
    <row r="122" spans="1:130" s="247" customFormat="1" ht="26.25" customHeight="1" x14ac:dyDescent="0.2">
      <c r="A122" s="902"/>
      <c r="B122" s="903"/>
      <c r="C122" s="906" t="s">
        <v>464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451</v>
      </c>
      <c r="AG122" s="862"/>
      <c r="AH122" s="862"/>
      <c r="AI122" s="862"/>
      <c r="AJ122" s="863"/>
      <c r="AK122" s="864" t="s">
        <v>451</v>
      </c>
      <c r="AL122" s="862"/>
      <c r="AM122" s="862"/>
      <c r="AN122" s="862"/>
      <c r="AO122" s="863"/>
      <c r="AP122" s="909" t="s">
        <v>451</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7584307</v>
      </c>
      <c r="BR122" s="930"/>
      <c r="BS122" s="930"/>
      <c r="BT122" s="930"/>
      <c r="BU122" s="930"/>
      <c r="BV122" s="930">
        <v>7362977</v>
      </c>
      <c r="BW122" s="930"/>
      <c r="BX122" s="930"/>
      <c r="BY122" s="930"/>
      <c r="BZ122" s="930"/>
      <c r="CA122" s="930">
        <v>7238597</v>
      </c>
      <c r="CB122" s="930"/>
      <c r="CC122" s="930"/>
      <c r="CD122" s="930"/>
      <c r="CE122" s="930"/>
      <c r="CF122" s="931">
        <v>158.9</v>
      </c>
      <c r="CG122" s="932"/>
      <c r="CH122" s="932"/>
      <c r="CI122" s="932"/>
      <c r="CJ122" s="932"/>
      <c r="CK122" s="954"/>
      <c r="CL122" s="940"/>
      <c r="CM122" s="940"/>
      <c r="CN122" s="940"/>
      <c r="CO122" s="941"/>
      <c r="CP122" s="920" t="s">
        <v>488</v>
      </c>
      <c r="CQ122" s="921"/>
      <c r="CR122" s="921"/>
      <c r="CS122" s="921"/>
      <c r="CT122" s="921"/>
      <c r="CU122" s="921"/>
      <c r="CV122" s="921"/>
      <c r="CW122" s="921"/>
      <c r="CX122" s="921"/>
      <c r="CY122" s="921"/>
      <c r="CZ122" s="921"/>
      <c r="DA122" s="921"/>
      <c r="DB122" s="921"/>
      <c r="DC122" s="921"/>
      <c r="DD122" s="921"/>
      <c r="DE122" s="921"/>
      <c r="DF122" s="922"/>
      <c r="DG122" s="898">
        <v>90456</v>
      </c>
      <c r="DH122" s="899"/>
      <c r="DI122" s="899"/>
      <c r="DJ122" s="899"/>
      <c r="DK122" s="899"/>
      <c r="DL122" s="899">
        <v>93136</v>
      </c>
      <c r="DM122" s="899"/>
      <c r="DN122" s="899"/>
      <c r="DO122" s="899"/>
      <c r="DP122" s="899"/>
      <c r="DQ122" s="899">
        <v>89487</v>
      </c>
      <c r="DR122" s="899"/>
      <c r="DS122" s="899"/>
      <c r="DT122" s="899"/>
      <c r="DU122" s="899"/>
      <c r="DV122" s="876">
        <v>2</v>
      </c>
      <c r="DW122" s="876"/>
      <c r="DX122" s="876"/>
      <c r="DY122" s="876"/>
      <c r="DZ122" s="877"/>
    </row>
    <row r="123" spans="1:130" s="247" customFormat="1" ht="26.25" customHeight="1" x14ac:dyDescent="0.2">
      <c r="A123" s="902"/>
      <c r="B123" s="903"/>
      <c r="C123" s="906" t="s">
        <v>472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447</v>
      </c>
      <c r="AG123" s="862"/>
      <c r="AH123" s="862"/>
      <c r="AI123" s="862"/>
      <c r="AJ123" s="863"/>
      <c r="AK123" s="864" t="s">
        <v>447</v>
      </c>
      <c r="AL123" s="862"/>
      <c r="AM123" s="862"/>
      <c r="AN123" s="862"/>
      <c r="AO123" s="863"/>
      <c r="AP123" s="909" t="s">
        <v>451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489</v>
      </c>
      <c r="BP123" s="963"/>
      <c r="BQ123" s="917">
        <v>11615722</v>
      </c>
      <c r="BR123" s="918"/>
      <c r="BS123" s="918"/>
      <c r="BT123" s="918"/>
      <c r="BU123" s="918"/>
      <c r="BV123" s="918">
        <v>11900026</v>
      </c>
      <c r="BW123" s="918"/>
      <c r="BX123" s="918"/>
      <c r="BY123" s="918"/>
      <c r="BZ123" s="918"/>
      <c r="CA123" s="918">
        <v>11964121</v>
      </c>
      <c r="CB123" s="918"/>
      <c r="CC123" s="918"/>
      <c r="CD123" s="918"/>
      <c r="CE123" s="918"/>
      <c r="CF123" s="828"/>
      <c r="CG123" s="829"/>
      <c r="CH123" s="829"/>
      <c r="CI123" s="829"/>
      <c r="CJ123" s="919"/>
      <c r="CK123" s="954"/>
      <c r="CL123" s="940"/>
      <c r="CM123" s="940"/>
      <c r="CN123" s="940"/>
      <c r="CO123" s="941"/>
      <c r="CP123" s="920" t="s">
        <v>490</v>
      </c>
      <c r="CQ123" s="921"/>
      <c r="CR123" s="921"/>
      <c r="CS123" s="921"/>
      <c r="CT123" s="921"/>
      <c r="CU123" s="921"/>
      <c r="CV123" s="921"/>
      <c r="CW123" s="921"/>
      <c r="CX123" s="921"/>
      <c r="CY123" s="921"/>
      <c r="CZ123" s="921"/>
      <c r="DA123" s="921"/>
      <c r="DB123" s="921"/>
      <c r="DC123" s="921"/>
      <c r="DD123" s="921"/>
      <c r="DE123" s="921"/>
      <c r="DF123" s="922"/>
      <c r="DG123" s="861" t="s">
        <v>468</v>
      </c>
      <c r="DH123" s="862"/>
      <c r="DI123" s="862"/>
      <c r="DJ123" s="862"/>
      <c r="DK123" s="863"/>
      <c r="DL123" s="864" t="s">
        <v>447</v>
      </c>
      <c r="DM123" s="862"/>
      <c r="DN123" s="862"/>
      <c r="DO123" s="862"/>
      <c r="DP123" s="863"/>
      <c r="DQ123" s="864" t="s">
        <v>468</v>
      </c>
      <c r="DR123" s="862"/>
      <c r="DS123" s="862"/>
      <c r="DT123" s="862"/>
      <c r="DU123" s="863"/>
      <c r="DV123" s="909" t="s">
        <v>468</v>
      </c>
      <c r="DW123" s="910"/>
      <c r="DX123" s="910"/>
      <c r="DY123" s="910"/>
      <c r="DZ123" s="911"/>
    </row>
    <row r="124" spans="1:130" s="247" customFormat="1" ht="26.25" customHeight="1" thickBot="1" x14ac:dyDescent="0.25">
      <c r="A124" s="902"/>
      <c r="B124" s="903"/>
      <c r="C124" s="906" t="s">
        <v>475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468</v>
      </c>
      <c r="AB124" s="862"/>
      <c r="AC124" s="862"/>
      <c r="AD124" s="862"/>
      <c r="AE124" s="863"/>
      <c r="AF124" s="864" t="s">
        <v>468</v>
      </c>
      <c r="AG124" s="862"/>
      <c r="AH124" s="862"/>
      <c r="AI124" s="862"/>
      <c r="AJ124" s="863"/>
      <c r="AK124" s="864" t="s">
        <v>468</v>
      </c>
      <c r="AL124" s="862"/>
      <c r="AM124" s="862"/>
      <c r="AN124" s="862"/>
      <c r="AO124" s="863"/>
      <c r="AP124" s="909" t="s">
        <v>468</v>
      </c>
      <c r="AQ124" s="910"/>
      <c r="AR124" s="910"/>
      <c r="AS124" s="910"/>
      <c r="AT124" s="911"/>
      <c r="AU124" s="912" t="s">
        <v>491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40.4</v>
      </c>
      <c r="BR124" s="916"/>
      <c r="BS124" s="916"/>
      <c r="BT124" s="916"/>
      <c r="BU124" s="916"/>
      <c r="BV124" s="916">
        <v>21.2</v>
      </c>
      <c r="BW124" s="916"/>
      <c r="BX124" s="916"/>
      <c r="BY124" s="916"/>
      <c r="BZ124" s="916"/>
      <c r="CA124" s="916">
        <v>18.600000000000001</v>
      </c>
      <c r="CB124" s="916"/>
      <c r="CC124" s="916"/>
      <c r="CD124" s="916"/>
      <c r="CE124" s="916"/>
      <c r="CF124" s="806"/>
      <c r="CG124" s="807"/>
      <c r="CH124" s="807"/>
      <c r="CI124" s="807"/>
      <c r="CJ124" s="947"/>
      <c r="CK124" s="955"/>
      <c r="CL124" s="955"/>
      <c r="CM124" s="955"/>
      <c r="CN124" s="955"/>
      <c r="CO124" s="956"/>
      <c r="CP124" s="920" t="s">
        <v>492</v>
      </c>
      <c r="CQ124" s="921"/>
      <c r="CR124" s="921"/>
      <c r="CS124" s="921"/>
      <c r="CT124" s="921"/>
      <c r="CU124" s="921"/>
      <c r="CV124" s="921"/>
      <c r="CW124" s="921"/>
      <c r="CX124" s="921"/>
      <c r="CY124" s="921"/>
      <c r="CZ124" s="921"/>
      <c r="DA124" s="921"/>
      <c r="DB124" s="921"/>
      <c r="DC124" s="921"/>
      <c r="DD124" s="921"/>
      <c r="DE124" s="921"/>
      <c r="DF124" s="922"/>
      <c r="DG124" s="844" t="s">
        <v>493</v>
      </c>
      <c r="DH124" s="845"/>
      <c r="DI124" s="845"/>
      <c r="DJ124" s="845"/>
      <c r="DK124" s="846"/>
      <c r="DL124" s="847" t="s">
        <v>494</v>
      </c>
      <c r="DM124" s="845"/>
      <c r="DN124" s="845"/>
      <c r="DO124" s="845"/>
      <c r="DP124" s="846"/>
      <c r="DQ124" s="847" t="s">
        <v>448</v>
      </c>
      <c r="DR124" s="845"/>
      <c r="DS124" s="845"/>
      <c r="DT124" s="845"/>
      <c r="DU124" s="846"/>
      <c r="DV124" s="933" t="s">
        <v>494</v>
      </c>
      <c r="DW124" s="934"/>
      <c r="DX124" s="934"/>
      <c r="DY124" s="934"/>
      <c r="DZ124" s="935"/>
    </row>
    <row r="125" spans="1:130" s="247" customFormat="1" ht="26.25" customHeight="1" x14ac:dyDescent="0.2">
      <c r="A125" s="902"/>
      <c r="B125" s="903"/>
      <c r="C125" s="906" t="s">
        <v>477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495</v>
      </c>
      <c r="AB125" s="862"/>
      <c r="AC125" s="862"/>
      <c r="AD125" s="862"/>
      <c r="AE125" s="863"/>
      <c r="AF125" s="864" t="s">
        <v>448</v>
      </c>
      <c r="AG125" s="862"/>
      <c r="AH125" s="862"/>
      <c r="AI125" s="862"/>
      <c r="AJ125" s="863"/>
      <c r="AK125" s="864" t="s">
        <v>448</v>
      </c>
      <c r="AL125" s="862"/>
      <c r="AM125" s="862"/>
      <c r="AN125" s="862"/>
      <c r="AO125" s="863"/>
      <c r="AP125" s="909" t="s">
        <v>496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497</v>
      </c>
      <c r="CL125" s="937"/>
      <c r="CM125" s="937"/>
      <c r="CN125" s="937"/>
      <c r="CO125" s="938"/>
      <c r="CP125" s="945" t="s">
        <v>498</v>
      </c>
      <c r="CQ125" s="890"/>
      <c r="CR125" s="890"/>
      <c r="CS125" s="890"/>
      <c r="CT125" s="890"/>
      <c r="CU125" s="890"/>
      <c r="CV125" s="890"/>
      <c r="CW125" s="890"/>
      <c r="CX125" s="890"/>
      <c r="CY125" s="890"/>
      <c r="CZ125" s="890"/>
      <c r="DA125" s="890"/>
      <c r="DB125" s="890"/>
      <c r="DC125" s="890"/>
      <c r="DD125" s="890"/>
      <c r="DE125" s="890"/>
      <c r="DF125" s="891"/>
      <c r="DG125" s="946" t="s">
        <v>499</v>
      </c>
      <c r="DH125" s="927"/>
      <c r="DI125" s="927"/>
      <c r="DJ125" s="927"/>
      <c r="DK125" s="927"/>
      <c r="DL125" s="927" t="s">
        <v>448</v>
      </c>
      <c r="DM125" s="927"/>
      <c r="DN125" s="927"/>
      <c r="DO125" s="927"/>
      <c r="DP125" s="927"/>
      <c r="DQ125" s="927" t="s">
        <v>448</v>
      </c>
      <c r="DR125" s="927"/>
      <c r="DS125" s="927"/>
      <c r="DT125" s="927"/>
      <c r="DU125" s="927"/>
      <c r="DV125" s="928" t="s">
        <v>500</v>
      </c>
      <c r="DW125" s="928"/>
      <c r="DX125" s="928"/>
      <c r="DY125" s="928"/>
      <c r="DZ125" s="929"/>
    </row>
    <row r="126" spans="1:130" s="247" customFormat="1" ht="26.25" customHeight="1" thickBot="1" x14ac:dyDescent="0.25">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448</v>
      </c>
      <c r="AB126" s="862"/>
      <c r="AC126" s="862"/>
      <c r="AD126" s="862"/>
      <c r="AE126" s="863"/>
      <c r="AF126" s="864" t="s">
        <v>448</v>
      </c>
      <c r="AG126" s="862"/>
      <c r="AH126" s="862"/>
      <c r="AI126" s="862"/>
      <c r="AJ126" s="863"/>
      <c r="AK126" s="864" t="s">
        <v>494</v>
      </c>
      <c r="AL126" s="862"/>
      <c r="AM126" s="862"/>
      <c r="AN126" s="862"/>
      <c r="AO126" s="863"/>
      <c r="AP126" s="909" t="s">
        <v>448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501</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499</v>
      </c>
      <c r="DM126" s="899"/>
      <c r="DN126" s="899"/>
      <c r="DO126" s="899"/>
      <c r="DP126" s="899"/>
      <c r="DQ126" s="899" t="s">
        <v>500</v>
      </c>
      <c r="DR126" s="899"/>
      <c r="DS126" s="899"/>
      <c r="DT126" s="899"/>
      <c r="DU126" s="899"/>
      <c r="DV126" s="876" t="s">
        <v>500</v>
      </c>
      <c r="DW126" s="876"/>
      <c r="DX126" s="876"/>
      <c r="DY126" s="876"/>
      <c r="DZ126" s="877"/>
    </row>
    <row r="127" spans="1:130" s="247" customFormat="1" ht="26.25" customHeight="1" x14ac:dyDescent="0.2">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11535</v>
      </c>
      <c r="AB127" s="862"/>
      <c r="AC127" s="862"/>
      <c r="AD127" s="862"/>
      <c r="AE127" s="863"/>
      <c r="AF127" s="864">
        <v>10905</v>
      </c>
      <c r="AG127" s="862"/>
      <c r="AH127" s="862"/>
      <c r="AI127" s="862"/>
      <c r="AJ127" s="863"/>
      <c r="AK127" s="864">
        <v>10260</v>
      </c>
      <c r="AL127" s="862"/>
      <c r="AM127" s="862"/>
      <c r="AN127" s="862"/>
      <c r="AO127" s="863"/>
      <c r="AP127" s="909">
        <v>0.2</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508</v>
      </c>
      <c r="DH127" s="899"/>
      <c r="DI127" s="899"/>
      <c r="DJ127" s="899"/>
      <c r="DK127" s="899"/>
      <c r="DL127" s="899" t="s">
        <v>448</v>
      </c>
      <c r="DM127" s="899"/>
      <c r="DN127" s="899"/>
      <c r="DO127" s="899"/>
      <c r="DP127" s="899"/>
      <c r="DQ127" s="899" t="s">
        <v>508</v>
      </c>
      <c r="DR127" s="899"/>
      <c r="DS127" s="899"/>
      <c r="DT127" s="899"/>
      <c r="DU127" s="899"/>
      <c r="DV127" s="876" t="s">
        <v>448</v>
      </c>
      <c r="DW127" s="876"/>
      <c r="DX127" s="876"/>
      <c r="DY127" s="876"/>
      <c r="DZ127" s="877"/>
    </row>
    <row r="128" spans="1:130" s="247" customFormat="1" ht="26.25" customHeight="1" thickBot="1" x14ac:dyDescent="0.25">
      <c r="A128" s="878" t="s">
        <v>509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510</v>
      </c>
      <c r="X128" s="880"/>
      <c r="Y128" s="880"/>
      <c r="Z128" s="881"/>
      <c r="AA128" s="882">
        <v>81101</v>
      </c>
      <c r="AB128" s="883"/>
      <c r="AC128" s="883"/>
      <c r="AD128" s="883"/>
      <c r="AE128" s="884"/>
      <c r="AF128" s="885">
        <v>78536</v>
      </c>
      <c r="AG128" s="883"/>
      <c r="AH128" s="883"/>
      <c r="AI128" s="883"/>
      <c r="AJ128" s="884"/>
      <c r="AK128" s="885">
        <v>73205</v>
      </c>
      <c r="AL128" s="883"/>
      <c r="AM128" s="883"/>
      <c r="AN128" s="883"/>
      <c r="AO128" s="884"/>
      <c r="AP128" s="886"/>
      <c r="AQ128" s="887"/>
      <c r="AR128" s="887"/>
      <c r="AS128" s="887"/>
      <c r="AT128" s="888"/>
      <c r="AU128" s="283"/>
      <c r="AV128" s="283"/>
      <c r="AW128" s="283"/>
      <c r="AX128" s="889" t="s">
        <v>511</v>
      </c>
      <c r="AY128" s="890"/>
      <c r="AZ128" s="890"/>
      <c r="BA128" s="890"/>
      <c r="BB128" s="890"/>
      <c r="BC128" s="890"/>
      <c r="BD128" s="890"/>
      <c r="BE128" s="891"/>
      <c r="BF128" s="868" t="s">
        <v>448</v>
      </c>
      <c r="BG128" s="869"/>
      <c r="BH128" s="869"/>
      <c r="BI128" s="869"/>
      <c r="BJ128" s="869"/>
      <c r="BK128" s="869"/>
      <c r="BL128" s="892"/>
      <c r="BM128" s="868">
        <v>14.78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512</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448</v>
      </c>
      <c r="DM128" s="873"/>
      <c r="DN128" s="873"/>
      <c r="DO128" s="873"/>
      <c r="DP128" s="873"/>
      <c r="DQ128" s="873" t="s">
        <v>513</v>
      </c>
      <c r="DR128" s="873"/>
      <c r="DS128" s="873"/>
      <c r="DT128" s="873"/>
      <c r="DU128" s="873"/>
      <c r="DV128" s="874" t="s">
        <v>448</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514</v>
      </c>
      <c r="X129" s="859"/>
      <c r="Y129" s="859"/>
      <c r="Z129" s="860"/>
      <c r="AA129" s="861">
        <v>5567322</v>
      </c>
      <c r="AB129" s="862"/>
      <c r="AC129" s="862"/>
      <c r="AD129" s="862"/>
      <c r="AE129" s="863"/>
      <c r="AF129" s="864">
        <v>5416003</v>
      </c>
      <c r="AG129" s="862"/>
      <c r="AH129" s="862"/>
      <c r="AI129" s="862"/>
      <c r="AJ129" s="863"/>
      <c r="AK129" s="864">
        <v>5356115</v>
      </c>
      <c r="AL129" s="862"/>
      <c r="AM129" s="862"/>
      <c r="AN129" s="862"/>
      <c r="AO129" s="863"/>
      <c r="AP129" s="865"/>
      <c r="AQ129" s="866"/>
      <c r="AR129" s="866"/>
      <c r="AS129" s="866"/>
      <c r="AT129" s="867"/>
      <c r="AU129" s="285"/>
      <c r="AV129" s="285"/>
      <c r="AW129" s="285"/>
      <c r="AX129" s="831" t="s">
        <v>515</v>
      </c>
      <c r="AY129" s="832"/>
      <c r="AZ129" s="832"/>
      <c r="BA129" s="832"/>
      <c r="BB129" s="832"/>
      <c r="BC129" s="832"/>
      <c r="BD129" s="832"/>
      <c r="BE129" s="833"/>
      <c r="BF129" s="851" t="s">
        <v>448</v>
      </c>
      <c r="BG129" s="852"/>
      <c r="BH129" s="852"/>
      <c r="BI129" s="852"/>
      <c r="BJ129" s="852"/>
      <c r="BK129" s="852"/>
      <c r="BL129" s="853"/>
      <c r="BM129" s="851">
        <v>19.78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516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517</v>
      </c>
      <c r="X130" s="859"/>
      <c r="Y130" s="859"/>
      <c r="Z130" s="860"/>
      <c r="AA130" s="861">
        <v>951363</v>
      </c>
      <c r="AB130" s="862"/>
      <c r="AC130" s="862"/>
      <c r="AD130" s="862"/>
      <c r="AE130" s="863"/>
      <c r="AF130" s="864">
        <v>839847</v>
      </c>
      <c r="AG130" s="862"/>
      <c r="AH130" s="862"/>
      <c r="AI130" s="862"/>
      <c r="AJ130" s="863"/>
      <c r="AK130" s="864">
        <v>800326</v>
      </c>
      <c r="AL130" s="862"/>
      <c r="AM130" s="862"/>
      <c r="AN130" s="862"/>
      <c r="AO130" s="863"/>
      <c r="AP130" s="865"/>
      <c r="AQ130" s="866"/>
      <c r="AR130" s="866"/>
      <c r="AS130" s="866"/>
      <c r="AT130" s="867"/>
      <c r="AU130" s="285"/>
      <c r="AV130" s="285"/>
      <c r="AW130" s="285"/>
      <c r="AX130" s="831" t="s">
        <v>518</v>
      </c>
      <c r="AY130" s="832"/>
      <c r="AZ130" s="832"/>
      <c r="BA130" s="832"/>
      <c r="BB130" s="832"/>
      <c r="BC130" s="832"/>
      <c r="BD130" s="832"/>
      <c r="BE130" s="833"/>
      <c r="BF130" s="834">
        <v>8.8000000000000007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519</v>
      </c>
      <c r="X131" s="842"/>
      <c r="Y131" s="842"/>
      <c r="Z131" s="843"/>
      <c r="AA131" s="844">
        <v>4615959</v>
      </c>
      <c r="AB131" s="845"/>
      <c r="AC131" s="845"/>
      <c r="AD131" s="845"/>
      <c r="AE131" s="846"/>
      <c r="AF131" s="847">
        <v>4576156</v>
      </c>
      <c r="AG131" s="845"/>
      <c r="AH131" s="845"/>
      <c r="AI131" s="845"/>
      <c r="AJ131" s="846"/>
      <c r="AK131" s="847">
        <v>4555789</v>
      </c>
      <c r="AL131" s="845"/>
      <c r="AM131" s="845"/>
      <c r="AN131" s="845"/>
      <c r="AO131" s="846"/>
      <c r="AP131" s="848"/>
      <c r="AQ131" s="849"/>
      <c r="AR131" s="849"/>
      <c r="AS131" s="849"/>
      <c r="AT131" s="850"/>
      <c r="AU131" s="285"/>
      <c r="AV131" s="285"/>
      <c r="AW131" s="285"/>
      <c r="AX131" s="809" t="s">
        <v>520</v>
      </c>
      <c r="AY131" s="810"/>
      <c r="AZ131" s="810"/>
      <c r="BA131" s="810"/>
      <c r="BB131" s="810"/>
      <c r="BC131" s="810"/>
      <c r="BD131" s="810"/>
      <c r="BE131" s="811"/>
      <c r="BF131" s="812">
        <v>18.600000000000001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521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522</v>
      </c>
      <c r="W132" s="822"/>
      <c r="X132" s="822"/>
      <c r="Y132" s="822"/>
      <c r="Z132" s="823"/>
      <c r="AA132" s="824">
        <v>9.9425276520000008</v>
      </c>
      <c r="AB132" s="825"/>
      <c r="AC132" s="825"/>
      <c r="AD132" s="825"/>
      <c r="AE132" s="826"/>
      <c r="AF132" s="827">
        <v>8.4281217690000005</v>
      </c>
      <c r="AG132" s="825"/>
      <c r="AH132" s="825"/>
      <c r="AI132" s="825"/>
      <c r="AJ132" s="826"/>
      <c r="AK132" s="827">
        <v>8.1581477979999999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523</v>
      </c>
      <c r="W133" s="801"/>
      <c r="X133" s="801"/>
      <c r="Y133" s="801"/>
      <c r="Z133" s="802"/>
      <c r="AA133" s="803">
        <v>10.8</v>
      </c>
      <c r="AB133" s="804"/>
      <c r="AC133" s="804"/>
      <c r="AD133" s="804"/>
      <c r="AE133" s="805"/>
      <c r="AF133" s="803">
        <v>9.6999999999999993</v>
      </c>
      <c r="AG133" s="804"/>
      <c r="AH133" s="804"/>
      <c r="AI133" s="804"/>
      <c r="AJ133" s="805"/>
      <c r="AK133" s="803">
        <v>8.8000000000000007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NFIGtEGuGXYaGsQnUOhelYE+Lvk2Gpb8ilNeSywGiD+DhkAj+v6zuU+BWRifJwzNGIjThWrswGcr7XKp/DQw==" saltValue="phjR9ORl9XAK28pWebUt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85" zoomScaleNormal="85" zoomScaleSheetLayoutView="85" workbookViewId="0">
      <selection activeCell="CC95" sqref="CC95"/>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524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ocii/MuSWCzcAmQztYB1kFQzc5wq/G6BQ7ykS5Gnjcs5nzKne/6Zuyn12mfRwPzSGcB9Vid8Y3CkYdNhqYYHA==" saltValue="L5YlBnz93xMo6nvWkHMI9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MsSNslxfK4HId7nQ6/rT7BrrjBBA089vCzVtfz1CdHAwF/ZwsgwZYdek3zCqBeItMQZ7d9Pv4zSKBRuWXwfEA==" saltValue="0KrJuX0VuJyndWj0VPYcf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527</v>
      </c>
      <c r="AP7" s="304"/>
      <c r="AQ7" s="305" t="s">
        <v>528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529</v>
      </c>
      <c r="AQ8" s="311" t="s">
        <v>530</v>
      </c>
      <c r="AR8" s="312" t="s">
        <v>531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532</v>
      </c>
      <c r="AL9" s="1231"/>
      <c r="AM9" s="1231"/>
      <c r="AN9" s="1232"/>
      <c r="AO9" s="313">
        <v>1479885</v>
      </c>
      <c r="AP9" s="313">
        <v>132192</v>
      </c>
      <c r="AQ9" s="314">
        <v>99202</v>
      </c>
      <c r="AR9" s="315">
        <v>33.299999999999997</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533</v>
      </c>
      <c r="AL10" s="1231"/>
      <c r="AM10" s="1231"/>
      <c r="AN10" s="1232"/>
      <c r="AO10" s="316">
        <v>164380</v>
      </c>
      <c r="AP10" s="316">
        <v>14683</v>
      </c>
      <c r="AQ10" s="317">
        <v>11247</v>
      </c>
      <c r="AR10" s="318">
        <v>30.6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534</v>
      </c>
      <c r="AL11" s="1231"/>
      <c r="AM11" s="1231"/>
      <c r="AN11" s="1232"/>
      <c r="AO11" s="316">
        <v>19478</v>
      </c>
      <c r="AP11" s="316">
        <v>1740</v>
      </c>
      <c r="AQ11" s="317">
        <v>20554</v>
      </c>
      <c r="AR11" s="318">
        <v>-91.5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535</v>
      </c>
      <c r="AL12" s="1231"/>
      <c r="AM12" s="1231"/>
      <c r="AN12" s="1232"/>
      <c r="AO12" s="316">
        <v>745</v>
      </c>
      <c r="AP12" s="316">
        <v>67</v>
      </c>
      <c r="AQ12" s="317">
        <v>2195</v>
      </c>
      <c r="AR12" s="318">
        <v>-96.9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536</v>
      </c>
      <c r="AL13" s="1231"/>
      <c r="AM13" s="1231"/>
      <c r="AN13" s="1232"/>
      <c r="AO13" s="316" t="s">
        <v>537</v>
      </c>
      <c r="AP13" s="316" t="s">
        <v>537</v>
      </c>
      <c r="AQ13" s="317" t="s">
        <v>537</v>
      </c>
      <c r="AR13" s="318" t="s">
        <v>537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538</v>
      </c>
      <c r="AL14" s="1231"/>
      <c r="AM14" s="1231"/>
      <c r="AN14" s="1232"/>
      <c r="AO14" s="316">
        <v>34608</v>
      </c>
      <c r="AP14" s="316">
        <v>3091</v>
      </c>
      <c r="AQ14" s="317">
        <v>4724</v>
      </c>
      <c r="AR14" s="318">
        <v>-34.6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539</v>
      </c>
      <c r="AL15" s="1231"/>
      <c r="AM15" s="1231"/>
      <c r="AN15" s="1232"/>
      <c r="AO15" s="316" t="s">
        <v>537</v>
      </c>
      <c r="AP15" s="316" t="s">
        <v>537</v>
      </c>
      <c r="AQ15" s="317">
        <v>2851</v>
      </c>
      <c r="AR15" s="318" t="s">
        <v>537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540</v>
      </c>
      <c r="AL16" s="1234"/>
      <c r="AM16" s="1234"/>
      <c r="AN16" s="1235"/>
      <c r="AO16" s="316">
        <v>-120416</v>
      </c>
      <c r="AP16" s="316">
        <v>-10756</v>
      </c>
      <c r="AQ16" s="317">
        <v>-9556</v>
      </c>
      <c r="AR16" s="318">
        <v>12.6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1578680</v>
      </c>
      <c r="AP17" s="316">
        <v>141017</v>
      </c>
      <c r="AQ17" s="317">
        <v>131217</v>
      </c>
      <c r="AR17" s="318">
        <v>7.5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545</v>
      </c>
      <c r="AL21" s="1228"/>
      <c r="AM21" s="1228"/>
      <c r="AN21" s="1229"/>
      <c r="AO21" s="328">
        <v>17.87</v>
      </c>
      <c r="AP21" s="329">
        <v>11.75</v>
      </c>
      <c r="AQ21" s="330">
        <v>6.12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546</v>
      </c>
      <c r="AL22" s="1228"/>
      <c r="AM22" s="1228"/>
      <c r="AN22" s="1229"/>
      <c r="AO22" s="333">
        <v>94.6</v>
      </c>
      <c r="AP22" s="334">
        <v>95.4</v>
      </c>
      <c r="AQ22" s="335">
        <v>-0.8</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527</v>
      </c>
      <c r="AP30" s="304"/>
      <c r="AQ30" s="305" t="s">
        <v>528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529</v>
      </c>
      <c r="AQ31" s="311" t="s">
        <v>530</v>
      </c>
      <c r="AR31" s="312" t="s">
        <v>531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550</v>
      </c>
      <c r="AL32" s="1219"/>
      <c r="AM32" s="1219"/>
      <c r="AN32" s="1220"/>
      <c r="AO32" s="343">
        <v>982133</v>
      </c>
      <c r="AP32" s="343">
        <v>87730</v>
      </c>
      <c r="AQ32" s="344">
        <v>84474</v>
      </c>
      <c r="AR32" s="345">
        <v>3.9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551</v>
      </c>
      <c r="AL33" s="1219"/>
      <c r="AM33" s="1219"/>
      <c r="AN33" s="1220"/>
      <c r="AO33" s="343" t="s">
        <v>537</v>
      </c>
      <c r="AP33" s="343" t="s">
        <v>537</v>
      </c>
      <c r="AQ33" s="344" t="s">
        <v>537</v>
      </c>
      <c r="AR33" s="345" t="s">
        <v>537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552</v>
      </c>
      <c r="AL34" s="1219"/>
      <c r="AM34" s="1219"/>
      <c r="AN34" s="1220"/>
      <c r="AO34" s="343" t="s">
        <v>537</v>
      </c>
      <c r="AP34" s="343" t="s">
        <v>537</v>
      </c>
      <c r="AQ34" s="344" t="s">
        <v>537</v>
      </c>
      <c r="AR34" s="345" t="s">
        <v>537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553</v>
      </c>
      <c r="AL35" s="1219"/>
      <c r="AM35" s="1219"/>
      <c r="AN35" s="1220"/>
      <c r="AO35" s="343">
        <v>233498</v>
      </c>
      <c r="AP35" s="343">
        <v>20857</v>
      </c>
      <c r="AQ35" s="344">
        <v>26788</v>
      </c>
      <c r="AR35" s="345">
        <v>-22.1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554</v>
      </c>
      <c r="AL36" s="1219"/>
      <c r="AM36" s="1219"/>
      <c r="AN36" s="1220"/>
      <c r="AO36" s="343">
        <v>13317</v>
      </c>
      <c r="AP36" s="343">
        <v>1190</v>
      </c>
      <c r="AQ36" s="344">
        <v>3368</v>
      </c>
      <c r="AR36" s="345">
        <v>-64.7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555</v>
      </c>
      <c r="AL37" s="1219"/>
      <c r="AM37" s="1219"/>
      <c r="AN37" s="1220"/>
      <c r="AO37" s="343">
        <v>16237</v>
      </c>
      <c r="AP37" s="343">
        <v>1450</v>
      </c>
      <c r="AQ37" s="344">
        <v>1258</v>
      </c>
      <c r="AR37" s="345">
        <v>15.3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556</v>
      </c>
      <c r="AL38" s="1222"/>
      <c r="AM38" s="1222"/>
      <c r="AN38" s="1223"/>
      <c r="AO38" s="346">
        <v>14</v>
      </c>
      <c r="AP38" s="346">
        <v>1</v>
      </c>
      <c r="AQ38" s="347">
        <v>17</v>
      </c>
      <c r="AR38" s="335">
        <v>-94.1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557</v>
      </c>
      <c r="AL39" s="1222"/>
      <c r="AM39" s="1222"/>
      <c r="AN39" s="1223"/>
      <c r="AO39" s="343">
        <v>-73205</v>
      </c>
      <c r="AP39" s="343">
        <v>-6539</v>
      </c>
      <c r="AQ39" s="344">
        <v>-5714</v>
      </c>
      <c r="AR39" s="345">
        <v>14.4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558</v>
      </c>
      <c r="AL40" s="1219"/>
      <c r="AM40" s="1219"/>
      <c r="AN40" s="1220"/>
      <c r="AO40" s="343">
        <v>-800326</v>
      </c>
      <c r="AP40" s="343">
        <v>-71490</v>
      </c>
      <c r="AQ40" s="344">
        <v>-76184</v>
      </c>
      <c r="AR40" s="345">
        <v>-6.2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371668</v>
      </c>
      <c r="AP41" s="343">
        <v>33199</v>
      </c>
      <c r="AQ41" s="344">
        <v>34007</v>
      </c>
      <c r="AR41" s="345">
        <v>-2.4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527</v>
      </c>
      <c r="AN49" s="1213" t="s">
        <v>562</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563</v>
      </c>
      <c r="AO50" s="360" t="s">
        <v>564</v>
      </c>
      <c r="AP50" s="361" t="s">
        <v>565</v>
      </c>
      <c r="AQ50" s="362" t="s">
        <v>566</v>
      </c>
      <c r="AR50" s="363" t="s">
        <v>567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788598</v>
      </c>
      <c r="AN51" s="365">
        <v>64286</v>
      </c>
      <c r="AO51" s="366">
        <v>19.100000000000001</v>
      </c>
      <c r="AP51" s="367">
        <v>93741</v>
      </c>
      <c r="AQ51" s="368">
        <v>-29.1</v>
      </c>
      <c r="AR51" s="369">
        <v>48.2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559406</v>
      </c>
      <c r="AN52" s="373">
        <v>45603</v>
      </c>
      <c r="AO52" s="374">
        <v>35.9</v>
      </c>
      <c r="AP52" s="375">
        <v>46285</v>
      </c>
      <c r="AQ52" s="376">
        <v>-31</v>
      </c>
      <c r="AR52" s="377">
        <v>66.900000000000006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755702</v>
      </c>
      <c r="AN53" s="365">
        <v>62285</v>
      </c>
      <c r="AO53" s="366">
        <v>-3.1</v>
      </c>
      <c r="AP53" s="367">
        <v>107537</v>
      </c>
      <c r="AQ53" s="368">
        <v>14.7</v>
      </c>
      <c r="AR53" s="369">
        <v>-17.8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390290</v>
      </c>
      <c r="AN54" s="373">
        <v>32168</v>
      </c>
      <c r="AO54" s="374">
        <v>-29.5</v>
      </c>
      <c r="AP54" s="375">
        <v>57923</v>
      </c>
      <c r="AQ54" s="376">
        <v>25.1</v>
      </c>
      <c r="AR54" s="377">
        <v>-54.6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754905</v>
      </c>
      <c r="AN55" s="365">
        <v>63775</v>
      </c>
      <c r="AO55" s="366">
        <v>2.4</v>
      </c>
      <c r="AP55" s="367">
        <v>113913</v>
      </c>
      <c r="AQ55" s="368">
        <v>5.9</v>
      </c>
      <c r="AR55" s="369">
        <v>-3.5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579869</v>
      </c>
      <c r="AN56" s="373">
        <v>48988</v>
      </c>
      <c r="AO56" s="374">
        <v>52.3</v>
      </c>
      <c r="AP56" s="375">
        <v>53160</v>
      </c>
      <c r="AQ56" s="376">
        <v>-8.1999999999999993</v>
      </c>
      <c r="AR56" s="377">
        <v>60.5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529457</v>
      </c>
      <c r="AN57" s="365">
        <v>45916</v>
      </c>
      <c r="AO57" s="366">
        <v>-28</v>
      </c>
      <c r="AP57" s="367">
        <v>115050</v>
      </c>
      <c r="AQ57" s="368">
        <v>1</v>
      </c>
      <c r="AR57" s="369">
        <v>-29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369920</v>
      </c>
      <c r="AN58" s="373">
        <v>32080</v>
      </c>
      <c r="AO58" s="374">
        <v>-34.5</v>
      </c>
      <c r="AP58" s="375">
        <v>53792</v>
      </c>
      <c r="AQ58" s="376">
        <v>1.2</v>
      </c>
      <c r="AR58" s="377">
        <v>-35.700000000000003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1160088</v>
      </c>
      <c r="AN59" s="365">
        <v>103626</v>
      </c>
      <c r="AO59" s="366">
        <v>125.7</v>
      </c>
      <c r="AP59" s="367">
        <v>118252</v>
      </c>
      <c r="AQ59" s="368">
        <v>2.8</v>
      </c>
      <c r="AR59" s="369">
        <v>122.9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894743</v>
      </c>
      <c r="AN60" s="373">
        <v>79923</v>
      </c>
      <c r="AO60" s="374">
        <v>149.1</v>
      </c>
      <c r="AP60" s="375">
        <v>49994</v>
      </c>
      <c r="AQ60" s="376">
        <v>-7.1</v>
      </c>
      <c r="AR60" s="377">
        <v>156.19999999999999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797750</v>
      </c>
      <c r="AN61" s="380">
        <v>67978</v>
      </c>
      <c r="AO61" s="381">
        <v>23.2</v>
      </c>
      <c r="AP61" s="382">
        <v>109699</v>
      </c>
      <c r="AQ61" s="383">
        <v>-0.9</v>
      </c>
      <c r="AR61" s="369">
        <v>24.1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558846</v>
      </c>
      <c r="AN62" s="373">
        <v>47752</v>
      </c>
      <c r="AO62" s="374">
        <v>34.700000000000003</v>
      </c>
      <c r="AP62" s="375">
        <v>52231</v>
      </c>
      <c r="AQ62" s="376">
        <v>-4</v>
      </c>
      <c r="AR62" s="377">
        <v>38.700000000000003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CL2SsuepXjd64XodeGJC5hoP5g/d4DELawfN1LXRSA+wMPEDLoRQLizGHHpzoT7WkbPM2rDVpcghVNlPqNeZqg==" saltValue="BwFTTmXipTAiZoTQX0Yw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AF99" sqref="AF99"/>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576</v>
      </c>
    </row>
    <row r="121" spans="125:125" ht="13.5" hidden="1" customHeight="1" x14ac:dyDescent="0.2">
      <c r="DU121" s="291"/>
    </row>
  </sheetData>
  <sheetProtection algorithmName="SHA-512" hashValue="YW1qmVUvYes6VbtGEerKYyvQ1iRzRS9F56L5R6Ah3Sd8Y7e5DV4qnBncDW6/eoQBfr1tImPoHLl82bF34QSZ0g==" saltValue="0WaeiLG1kM1InA8KnuB5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H87" sqref="AH87"/>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524</v>
      </c>
    </row>
  </sheetData>
  <sheetProtection algorithmName="SHA-512" hashValue="AjG3JNsmF6qeQeIyNfKqpxMFLxadFW4n7X248DWFP8Sjl9oe7tkZG0j3kSs3Ia9VF41J7049zZj6anWav5QXdQ==" saltValue="NxfgphioG9JZHMpmvN7I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236" t="s">
        <v>3</v>
      </c>
      <c r="D47" s="1236"/>
      <c r="E47" s="1237"/>
      <c r="F47" s="11">
        <v>40.020000000000003</v>
      </c>
      <c r="G47" s="12">
        <v>44.25</v>
      </c>
      <c r="H47" s="12">
        <v>45.73</v>
      </c>
      <c r="I47" s="12">
        <v>47.06</v>
      </c>
      <c r="J47" s="13">
        <v>46.53</v>
      </c>
    </row>
    <row r="48" spans="2:10" ht="57.75" customHeight="1" x14ac:dyDescent="0.2">
      <c r="B48" s="14"/>
      <c r="C48" s="1238" t="s">
        <v>4</v>
      </c>
      <c r="D48" s="1238"/>
      <c r="E48" s="1239"/>
      <c r="F48" s="15">
        <v>6.69</v>
      </c>
      <c r="G48" s="16">
        <v>6.45</v>
      </c>
      <c r="H48" s="16">
        <v>7.27</v>
      </c>
      <c r="I48" s="16">
        <v>5.34</v>
      </c>
      <c r="J48" s="17">
        <v>7.16</v>
      </c>
    </row>
    <row r="49" spans="2:10" ht="57.75" customHeight="1" thickBot="1" x14ac:dyDescent="0.25">
      <c r="B49" s="18"/>
      <c r="C49" s="1240" t="s">
        <v>5</v>
      </c>
      <c r="D49" s="1240"/>
      <c r="E49" s="1241"/>
      <c r="F49" s="19">
        <v>3.83</v>
      </c>
      <c r="G49" s="20">
        <v>2.3199999999999998</v>
      </c>
      <c r="H49" s="20">
        <v>0.56999999999999995</v>
      </c>
      <c r="I49" s="20" t="s">
        <v>582</v>
      </c>
      <c r="J49" s="21">
        <v>0.71</v>
      </c>
    </row>
    <row r="50" spans="2:10" ht="13.5" customHeight="1" x14ac:dyDescent="0.2"/>
  </sheetData>
  <sheetProtection algorithmName="SHA-512" hashValue="KpNNSounZv8g/uPgXq4X9XzPG9cNJ95uhkESjrSXFJt9em6e1B+f1DlXRDTiiREQdSICZpjUBKsavUxyt2/8jA==" saltValue="8nlWXs/+ttwqfsagXLR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2021-10-25T13:18:19Z</cp:lastPrinted>
  <dcterms:created xsi:type="dcterms:W3CDTF">2021-02-05T03:57:56Z</dcterms:created>
  <dcterms:modified xsi:type="dcterms:W3CDTF">2021-10-27T04:24:50Z</dcterms:modified>
  <cp:category/>
</cp:coreProperties>
</file>